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AVS\ASC-S\Mitarbeiter ASC\Birrer Roland\Projekte\Stundenplanformulare LP21\Definitive Versionen LP 21\Version 2022\"/>
    </mc:Choice>
  </mc:AlternateContent>
  <bookViews>
    <workbookView xWindow="0" yWindow="0" windowWidth="28800" windowHeight="14010"/>
  </bookViews>
  <sheets>
    <sheet name="Primar 6klassig" sheetId="5" r:id="rId1"/>
  </sheets>
  <calcPr calcId="162913"/>
</workbook>
</file>

<file path=xl/calcChain.xml><?xml version="1.0" encoding="utf-8"?>
<calcChain xmlns="http://schemas.openxmlformats.org/spreadsheetml/2006/main">
  <c r="B76" i="5" l="1"/>
  <c r="B77" i="5" s="1"/>
  <c r="C77" i="5" s="1"/>
  <c r="F77" i="5" s="1"/>
  <c r="AK12" i="5"/>
  <c r="AK6" i="5"/>
  <c r="B78" i="5" l="1"/>
  <c r="C78" i="5" s="1"/>
  <c r="F78" i="5" s="1"/>
  <c r="AN60" i="5" s="1"/>
  <c r="AL67" i="5"/>
  <c r="U82" i="5" l="1"/>
  <c r="V82" i="5"/>
  <c r="W82" i="5"/>
  <c r="X82" i="5"/>
  <c r="X133" i="5" s="1"/>
  <c r="Y82" i="5"/>
  <c r="Z82" i="5"/>
  <c r="U83" i="5"/>
  <c r="V83" i="5"/>
  <c r="V93" i="5" s="1"/>
  <c r="BH93" i="5" s="1"/>
  <c r="W83" i="5"/>
  <c r="X83" i="5"/>
  <c r="Y83" i="5"/>
  <c r="Z83" i="5"/>
  <c r="Z93" i="5" s="1"/>
  <c r="BL93" i="5" s="1"/>
  <c r="U84" i="5"/>
  <c r="V84" i="5"/>
  <c r="W84" i="5"/>
  <c r="X84" i="5"/>
  <c r="X94" i="5" s="1"/>
  <c r="BJ94" i="5" s="1"/>
  <c r="Y84" i="5"/>
  <c r="Z84" i="5"/>
  <c r="U85" i="5"/>
  <c r="V85" i="5"/>
  <c r="W85" i="5"/>
  <c r="X85" i="5"/>
  <c r="Y85" i="5"/>
  <c r="Z85" i="5"/>
  <c r="Z95" i="5" s="1"/>
  <c r="BL95" i="5" s="1"/>
  <c r="U86" i="5"/>
  <c r="V86" i="5"/>
  <c r="W86" i="5"/>
  <c r="X86" i="5"/>
  <c r="X96" i="5" s="1"/>
  <c r="BJ96" i="5" s="1"/>
  <c r="Y86" i="5"/>
  <c r="Z86" i="5"/>
  <c r="U87" i="5"/>
  <c r="V87" i="5"/>
  <c r="W87" i="5"/>
  <c r="X87" i="5"/>
  <c r="Y87" i="5"/>
  <c r="Z87" i="5"/>
  <c r="U88" i="5"/>
  <c r="V88" i="5"/>
  <c r="W88" i="5"/>
  <c r="X88" i="5"/>
  <c r="X98" i="5" s="1"/>
  <c r="BJ98" i="5" s="1"/>
  <c r="Y88" i="5"/>
  <c r="Z88" i="5"/>
  <c r="C86" i="5"/>
  <c r="C87" i="5"/>
  <c r="C97" i="5" s="1"/>
  <c r="AO97" i="5" s="1"/>
  <c r="AA82" i="5"/>
  <c r="AA83" i="5"/>
  <c r="AA84" i="5"/>
  <c r="AA85" i="5"/>
  <c r="AA136" i="5" s="1"/>
  <c r="AA86" i="5"/>
  <c r="AA87" i="5"/>
  <c r="AA88" i="5"/>
  <c r="AB82" i="5"/>
  <c r="AB135" i="5" s="1"/>
  <c r="AB83" i="5"/>
  <c r="AB84" i="5"/>
  <c r="AB85" i="5"/>
  <c r="AB86" i="5"/>
  <c r="AB87" i="5"/>
  <c r="AB88" i="5"/>
  <c r="AC86" i="5"/>
  <c r="AC87" i="5"/>
  <c r="AC82" i="5"/>
  <c r="AC83" i="5"/>
  <c r="AC84" i="5"/>
  <c r="AC85" i="5"/>
  <c r="AC133" i="5" s="1"/>
  <c r="AC88" i="5"/>
  <c r="AD86" i="5"/>
  <c r="AD87" i="5"/>
  <c r="AD82" i="5"/>
  <c r="AD133" i="5" s="1"/>
  <c r="AD83" i="5"/>
  <c r="AD84" i="5"/>
  <c r="AD85" i="5"/>
  <c r="AD88" i="5"/>
  <c r="AE86" i="5"/>
  <c r="AE87" i="5"/>
  <c r="AE83" i="5"/>
  <c r="AE82" i="5"/>
  <c r="AE133" i="5" s="1"/>
  <c r="AE84" i="5"/>
  <c r="AE85" i="5"/>
  <c r="AE88" i="5"/>
  <c r="AF86" i="5"/>
  <c r="AF87" i="5"/>
  <c r="AF82" i="5"/>
  <c r="AF83" i="5"/>
  <c r="AF84" i="5"/>
  <c r="AF135" i="5" s="1"/>
  <c r="AF85" i="5"/>
  <c r="AF88" i="5"/>
  <c r="AB133" i="5"/>
  <c r="AF133" i="5"/>
  <c r="D86" i="5"/>
  <c r="D87" i="5"/>
  <c r="D84" i="5"/>
  <c r="D82" i="5"/>
  <c r="D133" i="5" s="1"/>
  <c r="D83" i="5"/>
  <c r="D85" i="5"/>
  <c r="D88" i="5"/>
  <c r="E82" i="5"/>
  <c r="E83" i="5"/>
  <c r="E84" i="5"/>
  <c r="E85" i="5"/>
  <c r="E86" i="5"/>
  <c r="E87" i="5"/>
  <c r="E88" i="5"/>
  <c r="F82" i="5"/>
  <c r="F83" i="5"/>
  <c r="F133" i="5" s="1"/>
  <c r="F84" i="5"/>
  <c r="F85" i="5"/>
  <c r="F86" i="5"/>
  <c r="F87" i="5"/>
  <c r="F88" i="5"/>
  <c r="G86" i="5"/>
  <c r="G87" i="5"/>
  <c r="G82" i="5"/>
  <c r="G83" i="5"/>
  <c r="G84" i="5"/>
  <c r="G85" i="5"/>
  <c r="G88" i="5"/>
  <c r="H86" i="5"/>
  <c r="H87" i="5"/>
  <c r="H85" i="5"/>
  <c r="H82" i="5"/>
  <c r="H133" i="5" s="1"/>
  <c r="H83" i="5"/>
  <c r="H84" i="5"/>
  <c r="H88" i="5"/>
  <c r="I86" i="5"/>
  <c r="I87" i="5"/>
  <c r="I84" i="5"/>
  <c r="I82" i="5"/>
  <c r="I83" i="5"/>
  <c r="I133" i="5" s="1"/>
  <c r="I85" i="5"/>
  <c r="I88" i="5"/>
  <c r="J86" i="5"/>
  <c r="J87" i="5"/>
  <c r="J84" i="5"/>
  <c r="J82" i="5"/>
  <c r="J83" i="5"/>
  <c r="J85" i="5"/>
  <c r="J133" i="5" s="1"/>
  <c r="J88" i="5"/>
  <c r="K86" i="5"/>
  <c r="K87" i="5"/>
  <c r="K83" i="5"/>
  <c r="K136" i="5" s="1"/>
  <c r="K82" i="5"/>
  <c r="K84" i="5"/>
  <c r="K85" i="5"/>
  <c r="K88" i="5"/>
  <c r="L86" i="5"/>
  <c r="L87" i="5"/>
  <c r="L88" i="5"/>
  <c r="L82" i="5"/>
  <c r="L133" i="5" s="1"/>
  <c r="L83" i="5"/>
  <c r="L84" i="5"/>
  <c r="L85" i="5"/>
  <c r="M86" i="5"/>
  <c r="M87" i="5"/>
  <c r="M88" i="5"/>
  <c r="M82" i="5"/>
  <c r="M83" i="5"/>
  <c r="M133" i="5" s="1"/>
  <c r="M84" i="5"/>
  <c r="M85" i="5"/>
  <c r="N86" i="5"/>
  <c r="N87" i="5"/>
  <c r="N88" i="5"/>
  <c r="N82" i="5"/>
  <c r="N83" i="5"/>
  <c r="N84" i="5"/>
  <c r="N133" i="5" s="1"/>
  <c r="N85" i="5"/>
  <c r="O82" i="5"/>
  <c r="O83" i="5"/>
  <c r="O84" i="5"/>
  <c r="O85" i="5"/>
  <c r="O86" i="5"/>
  <c r="O87" i="5"/>
  <c r="O88" i="5"/>
  <c r="P82" i="5"/>
  <c r="P83" i="5"/>
  <c r="P84" i="5"/>
  <c r="P85" i="5"/>
  <c r="P133" i="5" s="1"/>
  <c r="P86" i="5"/>
  <c r="P87" i="5"/>
  <c r="P88" i="5"/>
  <c r="Q82" i="5"/>
  <c r="Q133" i="5" s="1"/>
  <c r="Q83" i="5"/>
  <c r="Q84" i="5"/>
  <c r="Q85" i="5"/>
  <c r="Q86" i="5"/>
  <c r="Q87" i="5"/>
  <c r="Q88" i="5"/>
  <c r="R82" i="5"/>
  <c r="R83" i="5"/>
  <c r="R133" i="5" s="1"/>
  <c r="R84" i="5"/>
  <c r="R85" i="5"/>
  <c r="R86" i="5"/>
  <c r="R87" i="5"/>
  <c r="R88" i="5"/>
  <c r="S82" i="5"/>
  <c r="S83" i="5"/>
  <c r="S84" i="5"/>
  <c r="S136" i="5" s="1"/>
  <c r="S85" i="5"/>
  <c r="S86" i="5"/>
  <c r="S87" i="5"/>
  <c r="S88" i="5"/>
  <c r="T82" i="5"/>
  <c r="T83" i="5"/>
  <c r="T84" i="5"/>
  <c r="T85" i="5"/>
  <c r="T133" i="5" s="1"/>
  <c r="T86" i="5"/>
  <c r="T87" i="5"/>
  <c r="T88" i="5"/>
  <c r="U96" i="5"/>
  <c r="BG96" i="5" s="1"/>
  <c r="U97" i="5"/>
  <c r="BG97" i="5" s="1"/>
  <c r="U92" i="5"/>
  <c r="BG92" i="5" s="1"/>
  <c r="U93" i="5"/>
  <c r="BG93" i="5" s="1"/>
  <c r="U94" i="5"/>
  <c r="BG94" i="5" s="1"/>
  <c r="U95" i="5"/>
  <c r="BG95" i="5" s="1"/>
  <c r="U98" i="5"/>
  <c r="BG98" i="5" s="1"/>
  <c r="V96" i="5"/>
  <c r="BH96" i="5" s="1"/>
  <c r="V97" i="5"/>
  <c r="BH97" i="5" s="1"/>
  <c r="V92" i="5"/>
  <c r="BH92" i="5" s="1"/>
  <c r="V94" i="5"/>
  <c r="BH94" i="5" s="1"/>
  <c r="V95" i="5"/>
  <c r="BH95" i="5" s="1"/>
  <c r="V98" i="5"/>
  <c r="BH98" i="5" s="1"/>
  <c r="W96" i="5"/>
  <c r="BI96" i="5" s="1"/>
  <c r="W97" i="5"/>
  <c r="BI97" i="5" s="1"/>
  <c r="W93" i="5"/>
  <c r="BI93" i="5" s="1"/>
  <c r="W92" i="5"/>
  <c r="BI92" i="5" s="1"/>
  <c r="W94" i="5"/>
  <c r="BI94" i="5" s="1"/>
  <c r="W95" i="5"/>
  <c r="BI95" i="5" s="1"/>
  <c r="W98" i="5"/>
  <c r="BI98" i="5" s="1"/>
  <c r="X97" i="5"/>
  <c r="BJ97" i="5" s="1"/>
  <c r="X93" i="5"/>
  <c r="BJ93" i="5" s="1"/>
  <c r="X92" i="5"/>
  <c r="BJ92" i="5" s="1"/>
  <c r="X95" i="5"/>
  <c r="BJ95" i="5" s="1"/>
  <c r="Y96" i="5"/>
  <c r="BK96" i="5" s="1"/>
  <c r="Y97" i="5"/>
  <c r="BK97" i="5" s="1"/>
  <c r="Y98" i="5"/>
  <c r="BK98" i="5" s="1"/>
  <c r="Y92" i="5"/>
  <c r="BK92" i="5" s="1"/>
  <c r="Y93" i="5"/>
  <c r="BK93" i="5" s="1"/>
  <c r="Y94" i="5"/>
  <c r="BK94" i="5" s="1"/>
  <c r="Y95" i="5"/>
  <c r="BK95" i="5" s="1"/>
  <c r="Z96" i="5"/>
  <c r="BL96" i="5" s="1"/>
  <c r="Z97" i="5"/>
  <c r="BL97" i="5" s="1"/>
  <c r="Z98" i="5"/>
  <c r="BL98" i="5" s="1"/>
  <c r="Z92" i="5"/>
  <c r="BL92" i="5" s="1"/>
  <c r="Z94" i="5"/>
  <c r="BL94" i="5" s="1"/>
  <c r="G133" i="5"/>
  <c r="K133" i="5"/>
  <c r="O133" i="5"/>
  <c r="S133" i="5"/>
  <c r="U133" i="5"/>
  <c r="W133" i="5"/>
  <c r="Y133" i="5"/>
  <c r="C96" i="5"/>
  <c r="AO96" i="5" s="1"/>
  <c r="C84" i="5"/>
  <c r="C82" i="5"/>
  <c r="C83" i="5"/>
  <c r="C85" i="5"/>
  <c r="C88" i="5"/>
  <c r="D81" i="5"/>
  <c r="D143" i="5" s="1"/>
  <c r="E81" i="5"/>
  <c r="E143" i="5" s="1"/>
  <c r="F81" i="5"/>
  <c r="F143" i="5" s="1"/>
  <c r="G81" i="5"/>
  <c r="H81" i="5"/>
  <c r="H143" i="5" s="1"/>
  <c r="I81" i="5"/>
  <c r="J81" i="5"/>
  <c r="J143" i="5" s="1"/>
  <c r="K81" i="5"/>
  <c r="K143" i="5" s="1"/>
  <c r="L81" i="5"/>
  <c r="L143" i="5" s="1"/>
  <c r="M81" i="5"/>
  <c r="M143" i="5" s="1"/>
  <c r="N81" i="5"/>
  <c r="N143" i="5" s="1"/>
  <c r="O81" i="5"/>
  <c r="P81" i="5"/>
  <c r="P143" i="5" s="1"/>
  <c r="Q81" i="5"/>
  <c r="R81" i="5"/>
  <c r="R143" i="5" s="1"/>
  <c r="S81" i="5"/>
  <c r="S143" i="5" s="1"/>
  <c r="T81" i="5"/>
  <c r="T143" i="5" s="1"/>
  <c r="U81" i="5"/>
  <c r="U143" i="5" s="1"/>
  <c r="V81" i="5"/>
  <c r="V143" i="5" s="1"/>
  <c r="W81" i="5"/>
  <c r="X81" i="5"/>
  <c r="X143" i="5" s="1"/>
  <c r="Y81" i="5"/>
  <c r="Z81" i="5"/>
  <c r="Z143" i="5" s="1"/>
  <c r="AA81" i="5"/>
  <c r="AA143" i="5" s="1"/>
  <c r="AB81" i="5"/>
  <c r="AB143" i="5" s="1"/>
  <c r="AC81" i="5"/>
  <c r="AC143" i="5" s="1"/>
  <c r="AD81" i="5"/>
  <c r="AD143" i="5" s="1"/>
  <c r="AE81" i="5"/>
  <c r="AF81" i="5"/>
  <c r="AF143" i="5" s="1"/>
  <c r="D135" i="5"/>
  <c r="M136" i="5"/>
  <c r="U136" i="5"/>
  <c r="AC136" i="5"/>
  <c r="AH37" i="5"/>
  <c r="AI37" i="5"/>
  <c r="AJ37" i="5"/>
  <c r="AK37" i="5"/>
  <c r="AL37" i="5"/>
  <c r="AG37" i="5"/>
  <c r="AF15" i="5"/>
  <c r="AE15" i="5"/>
  <c r="AD15" i="5"/>
  <c r="AC15" i="5"/>
  <c r="AB15" i="5"/>
  <c r="AA15" i="5"/>
  <c r="Z15" i="5"/>
  <c r="Y15" i="5"/>
  <c r="X15" i="5"/>
  <c r="W15" i="5"/>
  <c r="V15" i="5"/>
  <c r="U15" i="5"/>
  <c r="T15" i="5"/>
  <c r="S15" i="5"/>
  <c r="R15" i="5"/>
  <c r="Q15" i="5"/>
  <c r="P15" i="5"/>
  <c r="O15" i="5"/>
  <c r="N15" i="5"/>
  <c r="M15" i="5"/>
  <c r="L15" i="5"/>
  <c r="K15" i="5"/>
  <c r="J15" i="5"/>
  <c r="I15" i="5"/>
  <c r="B29" i="5"/>
  <c r="B31" i="5" s="1"/>
  <c r="B32" i="5" s="1"/>
  <c r="B34" i="5" s="1"/>
  <c r="AL68" i="5"/>
  <c r="AL70" i="5"/>
  <c r="AL69" i="5"/>
  <c r="C81" i="5"/>
  <c r="B16" i="5"/>
  <c r="B19" i="5"/>
  <c r="B21" i="5" s="1"/>
  <c r="T135" i="5" l="1"/>
  <c r="L135" i="5"/>
  <c r="Z133" i="5"/>
  <c r="V133" i="5"/>
  <c r="AA133" i="5"/>
  <c r="B22" i="5"/>
  <c r="B24" i="5" s="1"/>
  <c r="B26" i="5" s="1"/>
  <c r="X135" i="5"/>
  <c r="P135" i="5"/>
  <c r="H135" i="5"/>
  <c r="V99" i="5"/>
  <c r="W99" i="5"/>
  <c r="U99" i="5"/>
  <c r="Y136" i="5"/>
  <c r="Y143" i="5"/>
  <c r="Q136" i="5"/>
  <c r="Q143" i="5"/>
  <c r="I136" i="5"/>
  <c r="I143" i="5"/>
  <c r="AE136" i="5"/>
  <c r="AE143" i="5"/>
  <c r="W136" i="5"/>
  <c r="W143" i="5"/>
  <c r="O136" i="5"/>
  <c r="O143" i="5"/>
  <c r="G136" i="5"/>
  <c r="G143" i="5"/>
  <c r="C200" i="5"/>
  <c r="C190" i="5"/>
  <c r="C180" i="5"/>
  <c r="C170" i="5"/>
  <c r="C150" i="5"/>
  <c r="C160" i="5"/>
  <c r="C128" i="5"/>
  <c r="AO128" i="5" s="1"/>
  <c r="C108" i="5"/>
  <c r="AO108" i="5" s="1"/>
  <c r="C118" i="5"/>
  <c r="AO118" i="5" s="1"/>
  <c r="T198" i="5"/>
  <c r="T188" i="5"/>
  <c r="T178" i="5"/>
  <c r="T168" i="5"/>
  <c r="T148" i="5"/>
  <c r="T126" i="5"/>
  <c r="BF126" i="5" s="1"/>
  <c r="T116" i="5"/>
  <c r="BF116" i="5" s="1"/>
  <c r="T158" i="5"/>
  <c r="T106" i="5"/>
  <c r="BF106" i="5" s="1"/>
  <c r="T194" i="5"/>
  <c r="T184" i="5"/>
  <c r="T174" i="5"/>
  <c r="T164" i="5"/>
  <c r="T144" i="5"/>
  <c r="T154" i="5"/>
  <c r="T112" i="5"/>
  <c r="BF112" i="5" s="1"/>
  <c r="T122" i="5"/>
  <c r="BF122" i="5" s="1"/>
  <c r="T102" i="5"/>
  <c r="S187" i="5"/>
  <c r="S197" i="5"/>
  <c r="S177" i="5"/>
  <c r="S167" i="5"/>
  <c r="S147" i="5"/>
  <c r="S157" i="5"/>
  <c r="S125" i="5"/>
  <c r="S115" i="5"/>
  <c r="BE115" i="5" s="1"/>
  <c r="S105" i="5"/>
  <c r="BE105" i="5" s="1"/>
  <c r="R200" i="5"/>
  <c r="R180" i="5"/>
  <c r="R170" i="5"/>
  <c r="R190" i="5"/>
  <c r="R160" i="5"/>
  <c r="R118" i="5"/>
  <c r="BD118" i="5" s="1"/>
  <c r="R150" i="5"/>
  <c r="R128" i="5"/>
  <c r="BD128" i="5" s="1"/>
  <c r="R108" i="5"/>
  <c r="R196" i="5"/>
  <c r="R186" i="5"/>
  <c r="R176" i="5"/>
  <c r="R166" i="5"/>
  <c r="R156" i="5"/>
  <c r="R124" i="5"/>
  <c r="BD124" i="5" s="1"/>
  <c r="R104" i="5"/>
  <c r="R146" i="5"/>
  <c r="R114" i="5"/>
  <c r="BD114" i="5" s="1"/>
  <c r="Q199" i="5"/>
  <c r="Q189" i="5"/>
  <c r="Q179" i="5"/>
  <c r="Q169" i="5"/>
  <c r="Q159" i="5"/>
  <c r="Q149" i="5"/>
  <c r="Q127" i="5"/>
  <c r="Q107" i="5"/>
  <c r="BC107" i="5" s="1"/>
  <c r="Q117" i="5"/>
  <c r="BC117" i="5" s="1"/>
  <c r="Q185" i="5"/>
  <c r="Q195" i="5"/>
  <c r="Q175" i="5"/>
  <c r="Q165" i="5"/>
  <c r="Q155" i="5"/>
  <c r="Q145" i="5"/>
  <c r="Q113" i="5"/>
  <c r="Q123" i="5"/>
  <c r="Q103" i="5"/>
  <c r="P198" i="5"/>
  <c r="P188" i="5"/>
  <c r="P178" i="5"/>
  <c r="P168" i="5"/>
  <c r="P158" i="5"/>
  <c r="P116" i="5"/>
  <c r="BB116" i="5" s="1"/>
  <c r="P126" i="5"/>
  <c r="BB126" i="5" s="1"/>
  <c r="P148" i="5"/>
  <c r="P106" i="5"/>
  <c r="P194" i="5"/>
  <c r="P184" i="5"/>
  <c r="P174" i="5"/>
  <c r="P164" i="5"/>
  <c r="P154" i="5"/>
  <c r="P122" i="5"/>
  <c r="BB122" i="5" s="1"/>
  <c r="P144" i="5"/>
  <c r="P102" i="5"/>
  <c r="P112" i="5"/>
  <c r="BB112" i="5" s="1"/>
  <c r="O187" i="5"/>
  <c r="O197" i="5"/>
  <c r="O167" i="5"/>
  <c r="O177" i="5"/>
  <c r="O157" i="5"/>
  <c r="O105" i="5"/>
  <c r="O147" i="5"/>
  <c r="O125" i="5"/>
  <c r="BA125" i="5" s="1"/>
  <c r="O115" i="5"/>
  <c r="BA115" i="5" s="1"/>
  <c r="N197" i="5"/>
  <c r="N177" i="5"/>
  <c r="N167" i="5"/>
  <c r="N187" i="5"/>
  <c r="N157" i="5"/>
  <c r="N125" i="5"/>
  <c r="AZ125" i="5" s="1"/>
  <c r="N105" i="5"/>
  <c r="AZ105" i="5" s="1"/>
  <c r="N147" i="5"/>
  <c r="N115" i="5"/>
  <c r="AZ115" i="5" s="1"/>
  <c r="N200" i="5"/>
  <c r="N190" i="5"/>
  <c r="N180" i="5"/>
  <c r="N170" i="5"/>
  <c r="N160" i="5"/>
  <c r="N150" i="5"/>
  <c r="N128" i="5"/>
  <c r="AZ128" i="5" s="1"/>
  <c r="N108" i="5"/>
  <c r="AZ108" i="5" s="1"/>
  <c r="N118" i="5"/>
  <c r="AZ118" i="5" s="1"/>
  <c r="M186" i="5"/>
  <c r="M196" i="5"/>
  <c r="M176" i="5"/>
  <c r="M166" i="5"/>
  <c r="M156" i="5"/>
  <c r="M146" i="5"/>
  <c r="M124" i="5"/>
  <c r="M114" i="5"/>
  <c r="M104" i="5"/>
  <c r="AY104" i="5" s="1"/>
  <c r="M199" i="5"/>
  <c r="M189" i="5"/>
  <c r="M179" i="5"/>
  <c r="M169" i="5"/>
  <c r="M159" i="5"/>
  <c r="M149" i="5"/>
  <c r="M117" i="5"/>
  <c r="M127" i="5"/>
  <c r="M107" i="5"/>
  <c r="AY107" i="5" s="1"/>
  <c r="L195" i="5"/>
  <c r="L185" i="5"/>
  <c r="L175" i="5"/>
  <c r="L165" i="5"/>
  <c r="L123" i="5"/>
  <c r="AX123" i="5" s="1"/>
  <c r="L103" i="5"/>
  <c r="L155" i="5"/>
  <c r="L145" i="5"/>
  <c r="L113" i="5"/>
  <c r="AX113" i="5" s="1"/>
  <c r="L198" i="5"/>
  <c r="L188" i="5"/>
  <c r="L178" i="5"/>
  <c r="L168" i="5"/>
  <c r="L126" i="5"/>
  <c r="AX126" i="5" s="1"/>
  <c r="L116" i="5"/>
  <c r="AX116" i="5" s="1"/>
  <c r="L158" i="5"/>
  <c r="L148" i="5"/>
  <c r="L106" i="5"/>
  <c r="K184" i="5"/>
  <c r="K194" i="5"/>
  <c r="K164" i="5"/>
  <c r="K174" i="5"/>
  <c r="K122" i="5"/>
  <c r="K154" i="5"/>
  <c r="K144" i="5"/>
  <c r="K112" i="5"/>
  <c r="K102" i="5"/>
  <c r="J200" i="5"/>
  <c r="J180" i="5"/>
  <c r="J190" i="5"/>
  <c r="J170" i="5"/>
  <c r="J150" i="5"/>
  <c r="J128" i="5"/>
  <c r="AV128" i="5" s="1"/>
  <c r="J160" i="5"/>
  <c r="J108" i="5"/>
  <c r="AV108" i="5" s="1"/>
  <c r="J118" i="5"/>
  <c r="AV118" i="5" s="1"/>
  <c r="J196" i="5"/>
  <c r="J186" i="5"/>
  <c r="J176" i="5"/>
  <c r="J166" i="5"/>
  <c r="J146" i="5"/>
  <c r="J114" i="5"/>
  <c r="AV114" i="5" s="1"/>
  <c r="J156" i="5"/>
  <c r="J124" i="5"/>
  <c r="AV124" i="5" s="1"/>
  <c r="J104" i="5"/>
  <c r="AV104" i="5" s="1"/>
  <c r="I197" i="5"/>
  <c r="I187" i="5"/>
  <c r="I177" i="5"/>
  <c r="I167" i="5"/>
  <c r="I157" i="5"/>
  <c r="I125" i="5"/>
  <c r="AU125" i="5" s="1"/>
  <c r="I147" i="5"/>
  <c r="I115" i="5"/>
  <c r="AU115" i="5" s="1"/>
  <c r="I105" i="5"/>
  <c r="I199" i="5"/>
  <c r="I189" i="5"/>
  <c r="I179" i="5"/>
  <c r="I169" i="5"/>
  <c r="I159" i="5"/>
  <c r="I127" i="5"/>
  <c r="AU127" i="5" s="1"/>
  <c r="I117" i="5"/>
  <c r="I149" i="5"/>
  <c r="I107" i="5"/>
  <c r="AU107" i="5" s="1"/>
  <c r="H195" i="5"/>
  <c r="H175" i="5"/>
  <c r="H165" i="5"/>
  <c r="H185" i="5"/>
  <c r="H123" i="5"/>
  <c r="AT123" i="5" s="1"/>
  <c r="H103" i="5"/>
  <c r="H145" i="5"/>
  <c r="H113" i="5"/>
  <c r="AT113" i="5" s="1"/>
  <c r="H155" i="5"/>
  <c r="H198" i="5"/>
  <c r="H188" i="5"/>
  <c r="H178" i="5"/>
  <c r="H168" i="5"/>
  <c r="H148" i="5"/>
  <c r="H158" i="5"/>
  <c r="H126" i="5"/>
  <c r="AT126" i="5" s="1"/>
  <c r="H106" i="5"/>
  <c r="AT106" i="5" s="1"/>
  <c r="H116" i="5"/>
  <c r="AT116" i="5" s="1"/>
  <c r="G195" i="5"/>
  <c r="G185" i="5"/>
  <c r="G175" i="5"/>
  <c r="G165" i="5"/>
  <c r="G145" i="5"/>
  <c r="G155" i="5"/>
  <c r="G113" i="5"/>
  <c r="G123" i="5"/>
  <c r="G103" i="5"/>
  <c r="F200" i="5"/>
  <c r="F180" i="5"/>
  <c r="F190" i="5"/>
  <c r="F170" i="5"/>
  <c r="F160" i="5"/>
  <c r="F118" i="5"/>
  <c r="AR118" i="5" s="1"/>
  <c r="F128" i="5"/>
  <c r="AR128" i="5" s="1"/>
  <c r="F150" i="5"/>
  <c r="F108" i="5"/>
  <c r="F196" i="5"/>
  <c r="F186" i="5"/>
  <c r="F176" i="5"/>
  <c r="F166" i="5"/>
  <c r="F156" i="5"/>
  <c r="F124" i="5"/>
  <c r="AR124" i="5" s="1"/>
  <c r="F104" i="5"/>
  <c r="F114" i="5"/>
  <c r="AR114" i="5" s="1"/>
  <c r="F146" i="5"/>
  <c r="E199" i="5"/>
  <c r="E189" i="5"/>
  <c r="E179" i="5"/>
  <c r="E169" i="5"/>
  <c r="E159" i="5"/>
  <c r="E149" i="5"/>
  <c r="E127" i="5"/>
  <c r="AQ127" i="5" s="1"/>
  <c r="E117" i="5"/>
  <c r="AQ117" i="5" s="1"/>
  <c r="E107" i="5"/>
  <c r="AQ107" i="5" s="1"/>
  <c r="E185" i="5"/>
  <c r="E195" i="5"/>
  <c r="E165" i="5"/>
  <c r="E175" i="5"/>
  <c r="E155" i="5"/>
  <c r="E145" i="5"/>
  <c r="E123" i="5"/>
  <c r="E103" i="5"/>
  <c r="E113" i="5"/>
  <c r="D195" i="5"/>
  <c r="D175" i="5"/>
  <c r="D185" i="5"/>
  <c r="D165" i="5"/>
  <c r="D155" i="5"/>
  <c r="D113" i="5"/>
  <c r="AP113" i="5" s="1"/>
  <c r="D123" i="5"/>
  <c r="AP123" i="5" s="1"/>
  <c r="D103" i="5"/>
  <c r="D145" i="5"/>
  <c r="D198" i="5"/>
  <c r="D188" i="5"/>
  <c r="D178" i="5"/>
  <c r="D168" i="5"/>
  <c r="D148" i="5"/>
  <c r="D126" i="5"/>
  <c r="AP126" i="5" s="1"/>
  <c r="D116" i="5"/>
  <c r="AP116" i="5" s="1"/>
  <c r="D158" i="5"/>
  <c r="D106" i="5"/>
  <c r="AF186" i="5"/>
  <c r="AF196" i="5"/>
  <c r="AF176" i="5"/>
  <c r="AF166" i="5"/>
  <c r="AF156" i="5"/>
  <c r="AF146" i="5"/>
  <c r="AF104" i="5"/>
  <c r="BR104" i="5" s="1"/>
  <c r="AF124" i="5"/>
  <c r="BR124" i="5" s="1"/>
  <c r="AF114" i="5"/>
  <c r="BR114" i="5" s="1"/>
  <c r="AF198" i="5"/>
  <c r="AF188" i="5"/>
  <c r="AF178" i="5"/>
  <c r="AF168" i="5"/>
  <c r="AF158" i="5"/>
  <c r="AF148" i="5"/>
  <c r="AF116" i="5"/>
  <c r="BR116" i="5" s="1"/>
  <c r="AF126" i="5"/>
  <c r="BR126" i="5" s="1"/>
  <c r="AF106" i="5"/>
  <c r="AE184" i="5"/>
  <c r="AE194" i="5"/>
  <c r="AE174" i="5"/>
  <c r="AE164" i="5"/>
  <c r="AE144" i="5"/>
  <c r="AE122" i="5"/>
  <c r="BQ122" i="5" s="1"/>
  <c r="AE112" i="5"/>
  <c r="BQ112" i="5" s="1"/>
  <c r="AE154" i="5"/>
  <c r="AE102" i="5"/>
  <c r="AD200" i="5"/>
  <c r="AD190" i="5"/>
  <c r="AD180" i="5"/>
  <c r="AD170" i="5"/>
  <c r="AD160" i="5"/>
  <c r="AD128" i="5"/>
  <c r="BP128" i="5" s="1"/>
  <c r="AD108" i="5"/>
  <c r="AD150" i="5"/>
  <c r="AD118" i="5"/>
  <c r="BP118" i="5" s="1"/>
  <c r="AD184" i="5"/>
  <c r="AD194" i="5"/>
  <c r="AD174" i="5"/>
  <c r="AD164" i="5"/>
  <c r="AD154" i="5"/>
  <c r="AD144" i="5"/>
  <c r="AD112" i="5"/>
  <c r="BP112" i="5" s="1"/>
  <c r="AD122" i="5"/>
  <c r="BP122" i="5" s="1"/>
  <c r="AD102" i="5"/>
  <c r="BP102" i="5" s="1"/>
  <c r="AC197" i="5"/>
  <c r="AC187" i="5"/>
  <c r="AC177" i="5"/>
  <c r="AC167" i="5"/>
  <c r="AC157" i="5"/>
  <c r="AC147" i="5"/>
  <c r="AC105" i="5"/>
  <c r="BO105" i="5" s="1"/>
  <c r="AC115" i="5"/>
  <c r="BO115" i="5" s="1"/>
  <c r="AC125" i="5"/>
  <c r="BO125" i="5" s="1"/>
  <c r="AC199" i="5"/>
  <c r="AC189" i="5"/>
  <c r="AC179" i="5"/>
  <c r="AC169" i="5"/>
  <c r="AC159" i="5"/>
  <c r="AC149" i="5"/>
  <c r="AC117" i="5"/>
  <c r="BO117" i="5" s="1"/>
  <c r="AC127" i="5"/>
  <c r="BO127" i="5" s="1"/>
  <c r="AC107" i="5"/>
  <c r="BO107" i="5" s="1"/>
  <c r="AB198" i="5"/>
  <c r="AB178" i="5"/>
  <c r="AB168" i="5"/>
  <c r="AB188" i="5"/>
  <c r="AB158" i="5"/>
  <c r="AB148" i="5"/>
  <c r="AB126" i="5"/>
  <c r="AB116" i="5"/>
  <c r="AB106" i="5"/>
  <c r="BN106" i="5" s="1"/>
  <c r="AB194" i="5"/>
  <c r="AB184" i="5"/>
  <c r="AB174" i="5"/>
  <c r="AB164" i="5"/>
  <c r="AB154" i="5"/>
  <c r="AB144" i="5"/>
  <c r="AB112" i="5"/>
  <c r="BN112" i="5" s="1"/>
  <c r="AB122" i="5"/>
  <c r="BN122" i="5" s="1"/>
  <c r="AB102" i="5"/>
  <c r="BN102" i="5" s="1"/>
  <c r="AA187" i="5"/>
  <c r="AA197" i="5"/>
  <c r="AA177" i="5"/>
  <c r="AA167" i="5"/>
  <c r="AA157" i="5"/>
  <c r="AA125" i="5"/>
  <c r="BM125" i="5" s="1"/>
  <c r="AA147" i="5"/>
  <c r="AA105" i="5"/>
  <c r="BM105" i="5" s="1"/>
  <c r="AA115" i="5"/>
  <c r="BM115" i="5" s="1"/>
  <c r="C199" i="5"/>
  <c r="C169" i="5"/>
  <c r="C189" i="5"/>
  <c r="C179" i="5"/>
  <c r="C159" i="5"/>
  <c r="C127" i="5"/>
  <c r="AO127" i="5" s="1"/>
  <c r="C149" i="5"/>
  <c r="C117" i="5"/>
  <c r="AO117" i="5" s="1"/>
  <c r="C107" i="5"/>
  <c r="AO107" i="5" s="1"/>
  <c r="X200" i="5"/>
  <c r="X180" i="5"/>
  <c r="X190" i="5"/>
  <c r="X170" i="5"/>
  <c r="X160" i="5"/>
  <c r="X150" i="5"/>
  <c r="X128" i="5"/>
  <c r="BJ128" i="5" s="1"/>
  <c r="X118" i="5"/>
  <c r="BJ118" i="5" s="1"/>
  <c r="X108" i="5"/>
  <c r="BJ108" i="5" s="1"/>
  <c r="Z189" i="5"/>
  <c r="Z179" i="5"/>
  <c r="Z169" i="5"/>
  <c r="Z199" i="5"/>
  <c r="Z127" i="5"/>
  <c r="BL127" i="5" s="1"/>
  <c r="Z159" i="5"/>
  <c r="Z117" i="5"/>
  <c r="BL117" i="5" s="1"/>
  <c r="Z149" i="5"/>
  <c r="Z107" i="5"/>
  <c r="BL107" i="5" s="1"/>
  <c r="V199" i="5"/>
  <c r="V189" i="5"/>
  <c r="V179" i="5"/>
  <c r="V169" i="5"/>
  <c r="V127" i="5"/>
  <c r="BH127" i="5" s="1"/>
  <c r="V159" i="5"/>
  <c r="V117" i="5"/>
  <c r="BH117" i="5" s="1"/>
  <c r="V107" i="5"/>
  <c r="BH107" i="5" s="1"/>
  <c r="V149" i="5"/>
  <c r="X198" i="5"/>
  <c r="X178" i="5"/>
  <c r="X188" i="5"/>
  <c r="X168" i="5"/>
  <c r="X158" i="5"/>
  <c r="X126" i="5"/>
  <c r="BJ126" i="5" s="1"/>
  <c r="X106" i="5"/>
  <c r="BJ106" i="5" s="1"/>
  <c r="X148" i="5"/>
  <c r="X116" i="5"/>
  <c r="BJ116" i="5" s="1"/>
  <c r="Z197" i="5"/>
  <c r="Z187" i="5"/>
  <c r="Z177" i="5"/>
  <c r="Z167" i="5"/>
  <c r="Z157" i="5"/>
  <c r="Z125" i="5"/>
  <c r="BL125" i="5" s="1"/>
  <c r="Z105" i="5"/>
  <c r="BL105" i="5" s="1"/>
  <c r="Z147" i="5"/>
  <c r="Z115" i="5"/>
  <c r="BL115" i="5" s="1"/>
  <c r="V197" i="5"/>
  <c r="V177" i="5"/>
  <c r="V187" i="5"/>
  <c r="V167" i="5"/>
  <c r="V157" i="5"/>
  <c r="V125" i="5"/>
  <c r="BH125" i="5" s="1"/>
  <c r="V105" i="5"/>
  <c r="BH105" i="5" s="1"/>
  <c r="V147" i="5"/>
  <c r="V115" i="5"/>
  <c r="BH115" i="5" s="1"/>
  <c r="X186" i="5"/>
  <c r="X196" i="5"/>
  <c r="X176" i="5"/>
  <c r="X166" i="5"/>
  <c r="X156" i="5"/>
  <c r="X124" i="5"/>
  <c r="BJ124" i="5" s="1"/>
  <c r="X104" i="5"/>
  <c r="BJ104" i="5" s="1"/>
  <c r="X146" i="5"/>
  <c r="X114" i="5"/>
  <c r="BJ114" i="5" s="1"/>
  <c r="Z185" i="5"/>
  <c r="Z195" i="5"/>
  <c r="Z175" i="5"/>
  <c r="Z165" i="5"/>
  <c r="Z123" i="5"/>
  <c r="BL123" i="5" s="1"/>
  <c r="Z155" i="5"/>
  <c r="Z113" i="5"/>
  <c r="BL113" i="5" s="1"/>
  <c r="Z145" i="5"/>
  <c r="Z103" i="5"/>
  <c r="BL103" i="5" s="1"/>
  <c r="V185" i="5"/>
  <c r="V175" i="5"/>
  <c r="V165" i="5"/>
  <c r="V195" i="5"/>
  <c r="V123" i="5"/>
  <c r="BH123" i="5" s="1"/>
  <c r="V155" i="5"/>
  <c r="V113" i="5"/>
  <c r="BH113" i="5" s="1"/>
  <c r="V145" i="5"/>
  <c r="V103" i="5"/>
  <c r="BH103" i="5" s="1"/>
  <c r="X194" i="5"/>
  <c r="X184" i="5"/>
  <c r="X174" i="5"/>
  <c r="X164" i="5"/>
  <c r="X122" i="5"/>
  <c r="BJ122" i="5" s="1"/>
  <c r="X154" i="5"/>
  <c r="X144" i="5"/>
  <c r="X151" i="5" s="1"/>
  <c r="X45" i="5" s="1"/>
  <c r="X112" i="5"/>
  <c r="BJ112" i="5" s="1"/>
  <c r="X102" i="5"/>
  <c r="T187" i="5"/>
  <c r="T177" i="5"/>
  <c r="T167" i="5"/>
  <c r="T197" i="5"/>
  <c r="T125" i="5"/>
  <c r="BF125" i="5" s="1"/>
  <c r="T115" i="5"/>
  <c r="BF115" i="5" s="1"/>
  <c r="T157" i="5"/>
  <c r="T147" i="5"/>
  <c r="T105" i="5"/>
  <c r="BF105" i="5" s="1"/>
  <c r="S200" i="5"/>
  <c r="S190" i="5"/>
  <c r="S170" i="5"/>
  <c r="S180" i="5"/>
  <c r="S150" i="5"/>
  <c r="S160" i="5"/>
  <c r="S128" i="5"/>
  <c r="BE128" i="5" s="1"/>
  <c r="S108" i="5"/>
  <c r="BE108" i="5" s="1"/>
  <c r="S118" i="5"/>
  <c r="BE118" i="5" s="1"/>
  <c r="S196" i="5"/>
  <c r="S186" i="5"/>
  <c r="S166" i="5"/>
  <c r="S176" i="5"/>
  <c r="S146" i="5"/>
  <c r="S156" i="5"/>
  <c r="S124" i="5"/>
  <c r="BE124" i="5" s="1"/>
  <c r="S104" i="5"/>
  <c r="BE104" i="5" s="1"/>
  <c r="S114" i="5"/>
  <c r="BE114" i="5" s="1"/>
  <c r="R189" i="5"/>
  <c r="R179" i="5"/>
  <c r="R199" i="5"/>
  <c r="R169" i="5"/>
  <c r="R127" i="5"/>
  <c r="BD127" i="5" s="1"/>
  <c r="R159" i="5"/>
  <c r="R117" i="5"/>
  <c r="BD117" i="5" s="1"/>
  <c r="R149" i="5"/>
  <c r="R107" i="5"/>
  <c r="BD107" i="5" s="1"/>
  <c r="R185" i="5"/>
  <c r="R195" i="5"/>
  <c r="R175" i="5"/>
  <c r="R165" i="5"/>
  <c r="R123" i="5"/>
  <c r="BD123" i="5" s="1"/>
  <c r="R155" i="5"/>
  <c r="R113" i="5"/>
  <c r="BD113" i="5" s="1"/>
  <c r="R145" i="5"/>
  <c r="R103" i="5"/>
  <c r="BD103" i="5" s="1"/>
  <c r="Q198" i="5"/>
  <c r="Q168" i="5"/>
  <c r="Q178" i="5"/>
  <c r="Q188" i="5"/>
  <c r="Q158" i="5"/>
  <c r="Q148" i="5"/>
  <c r="Q126" i="5"/>
  <c r="BC126" i="5" s="1"/>
  <c r="Q106" i="5"/>
  <c r="BC106" i="5" s="1"/>
  <c r="Q116" i="5"/>
  <c r="BC116" i="5" s="1"/>
  <c r="Q194" i="5"/>
  <c r="Q184" i="5"/>
  <c r="Q164" i="5"/>
  <c r="Q174" i="5"/>
  <c r="Q154" i="5"/>
  <c r="Q112" i="5"/>
  <c r="BC112" i="5" s="1"/>
  <c r="Q144" i="5"/>
  <c r="Q122" i="5"/>
  <c r="BC122" i="5" s="1"/>
  <c r="Q102" i="5"/>
  <c r="BC102" i="5" s="1"/>
  <c r="P187" i="5"/>
  <c r="P197" i="5"/>
  <c r="P177" i="5"/>
  <c r="P167" i="5"/>
  <c r="P125" i="5"/>
  <c r="BB125" i="5" s="1"/>
  <c r="P157" i="5"/>
  <c r="P147" i="5"/>
  <c r="P115" i="5"/>
  <c r="BB115" i="5" s="1"/>
  <c r="P105" i="5"/>
  <c r="BB105" i="5" s="1"/>
  <c r="O200" i="5"/>
  <c r="O190" i="5"/>
  <c r="O170" i="5"/>
  <c r="O180" i="5"/>
  <c r="O150" i="5"/>
  <c r="O128" i="5"/>
  <c r="BA128" i="5" s="1"/>
  <c r="O108" i="5"/>
  <c r="BA108" i="5" s="1"/>
  <c r="O118" i="5"/>
  <c r="BA118" i="5" s="1"/>
  <c r="O160" i="5"/>
  <c r="O196" i="5"/>
  <c r="O186" i="5"/>
  <c r="O166" i="5"/>
  <c r="O176" i="5"/>
  <c r="O146" i="5"/>
  <c r="O156" i="5"/>
  <c r="O124" i="5"/>
  <c r="BA124" i="5" s="1"/>
  <c r="O104" i="5"/>
  <c r="BA104" i="5" s="1"/>
  <c r="O114" i="5"/>
  <c r="BA114" i="5" s="1"/>
  <c r="N196" i="5"/>
  <c r="N186" i="5"/>
  <c r="N176" i="5"/>
  <c r="N166" i="5"/>
  <c r="N156" i="5"/>
  <c r="N146" i="5"/>
  <c r="N124" i="5"/>
  <c r="AZ124" i="5" s="1"/>
  <c r="N114" i="5"/>
  <c r="AZ114" i="5" s="1"/>
  <c r="N104" i="5"/>
  <c r="N199" i="5"/>
  <c r="N189" i="5"/>
  <c r="N179" i="5"/>
  <c r="N169" i="5"/>
  <c r="N127" i="5"/>
  <c r="AZ127" i="5" s="1"/>
  <c r="N159" i="5"/>
  <c r="N117" i="5"/>
  <c r="AZ117" i="5" s="1"/>
  <c r="N107" i="5"/>
  <c r="AZ107" i="5" s="1"/>
  <c r="N149" i="5"/>
  <c r="M185" i="5"/>
  <c r="M195" i="5"/>
  <c r="M165" i="5"/>
  <c r="M175" i="5"/>
  <c r="M155" i="5"/>
  <c r="M145" i="5"/>
  <c r="M103" i="5"/>
  <c r="AY103" i="5" s="1"/>
  <c r="M123" i="5"/>
  <c r="AY123" i="5" s="1"/>
  <c r="M113" i="5"/>
  <c r="M198" i="5"/>
  <c r="M188" i="5"/>
  <c r="M178" i="5"/>
  <c r="M168" i="5"/>
  <c r="M158" i="5"/>
  <c r="M148" i="5"/>
  <c r="M126" i="5"/>
  <c r="AY126" i="5" s="1"/>
  <c r="M106" i="5"/>
  <c r="M116" i="5"/>
  <c r="AY116" i="5" s="1"/>
  <c r="L194" i="5"/>
  <c r="L184" i="5"/>
  <c r="L174" i="5"/>
  <c r="L164" i="5"/>
  <c r="L112" i="5"/>
  <c r="L122" i="5"/>
  <c r="AX122" i="5" s="1"/>
  <c r="L102" i="5"/>
  <c r="L154" i="5"/>
  <c r="L144" i="5"/>
  <c r="K200" i="5"/>
  <c r="K190" i="5"/>
  <c r="K170" i="5"/>
  <c r="K180" i="5"/>
  <c r="K160" i="5"/>
  <c r="K150" i="5"/>
  <c r="K128" i="5"/>
  <c r="AW128" i="5" s="1"/>
  <c r="K108" i="5"/>
  <c r="AW108" i="5" s="1"/>
  <c r="K118" i="5"/>
  <c r="AW118" i="5" s="1"/>
  <c r="K195" i="5"/>
  <c r="K185" i="5"/>
  <c r="K175" i="5"/>
  <c r="K165" i="5"/>
  <c r="K155" i="5"/>
  <c r="K145" i="5"/>
  <c r="K123" i="5"/>
  <c r="K103" i="5"/>
  <c r="K113" i="5"/>
  <c r="J197" i="5"/>
  <c r="J187" i="5"/>
  <c r="J177" i="5"/>
  <c r="J167" i="5"/>
  <c r="J157" i="5"/>
  <c r="J125" i="5"/>
  <c r="AV125" i="5" s="1"/>
  <c r="J105" i="5"/>
  <c r="AV105" i="5" s="1"/>
  <c r="J147" i="5"/>
  <c r="J115" i="5"/>
  <c r="AV115" i="5" s="1"/>
  <c r="J189" i="5"/>
  <c r="J179" i="5"/>
  <c r="J199" i="5"/>
  <c r="J169" i="5"/>
  <c r="J127" i="5"/>
  <c r="AV127" i="5" s="1"/>
  <c r="J159" i="5"/>
  <c r="J117" i="5"/>
  <c r="AV117" i="5" s="1"/>
  <c r="J149" i="5"/>
  <c r="J107" i="5"/>
  <c r="AV107" i="5" s="1"/>
  <c r="I185" i="5"/>
  <c r="I195" i="5"/>
  <c r="I175" i="5"/>
  <c r="I165" i="5"/>
  <c r="I155" i="5"/>
  <c r="I145" i="5"/>
  <c r="I103" i="5"/>
  <c r="I123" i="5"/>
  <c r="AU123" i="5" s="1"/>
  <c r="I113" i="5"/>
  <c r="I198" i="5"/>
  <c r="I168" i="5"/>
  <c r="I188" i="5"/>
  <c r="I178" i="5"/>
  <c r="I158" i="5"/>
  <c r="I148" i="5"/>
  <c r="I126" i="5"/>
  <c r="AU126" i="5" s="1"/>
  <c r="I106" i="5"/>
  <c r="I116" i="5"/>
  <c r="H194" i="5"/>
  <c r="H184" i="5"/>
  <c r="H174" i="5"/>
  <c r="H164" i="5"/>
  <c r="H144" i="5"/>
  <c r="H122" i="5"/>
  <c r="AT122" i="5" s="1"/>
  <c r="H154" i="5"/>
  <c r="H112" i="5"/>
  <c r="H102" i="5"/>
  <c r="AT102" i="5" s="1"/>
  <c r="G200" i="5"/>
  <c r="G190" i="5"/>
  <c r="G170" i="5"/>
  <c r="G180" i="5"/>
  <c r="G150" i="5"/>
  <c r="G160" i="5"/>
  <c r="G128" i="5"/>
  <c r="AS128" i="5" s="1"/>
  <c r="G108" i="5"/>
  <c r="AS108" i="5" s="1"/>
  <c r="G118" i="5"/>
  <c r="AS118" i="5" s="1"/>
  <c r="G184" i="5"/>
  <c r="G194" i="5"/>
  <c r="G174" i="5"/>
  <c r="G164" i="5"/>
  <c r="G144" i="5"/>
  <c r="G122" i="5"/>
  <c r="AS122" i="5" s="1"/>
  <c r="G154" i="5"/>
  <c r="G112" i="5"/>
  <c r="AS112" i="5" s="1"/>
  <c r="G102" i="5"/>
  <c r="AS102" i="5" s="1"/>
  <c r="F199" i="5"/>
  <c r="F189" i="5"/>
  <c r="F179" i="5"/>
  <c r="F169" i="5"/>
  <c r="F127" i="5"/>
  <c r="AR127" i="5" s="1"/>
  <c r="F159" i="5"/>
  <c r="F117" i="5"/>
  <c r="AR117" i="5" s="1"/>
  <c r="F149" i="5"/>
  <c r="F107" i="5"/>
  <c r="F185" i="5"/>
  <c r="F175" i="5"/>
  <c r="F195" i="5"/>
  <c r="F165" i="5"/>
  <c r="F123" i="5"/>
  <c r="AR123" i="5" s="1"/>
  <c r="F155" i="5"/>
  <c r="F113" i="5"/>
  <c r="F145" i="5"/>
  <c r="F103" i="5"/>
  <c r="E198" i="5"/>
  <c r="E188" i="5"/>
  <c r="E178" i="5"/>
  <c r="E168" i="5"/>
  <c r="E158" i="5"/>
  <c r="E148" i="5"/>
  <c r="E126" i="5"/>
  <c r="AQ126" i="5" s="1"/>
  <c r="E106" i="5"/>
  <c r="AQ106" i="5" s="1"/>
  <c r="E116" i="5"/>
  <c r="AQ116" i="5" s="1"/>
  <c r="E194" i="5"/>
  <c r="E164" i="5"/>
  <c r="E174" i="5"/>
  <c r="E184" i="5"/>
  <c r="E154" i="5"/>
  <c r="E112" i="5"/>
  <c r="E144" i="5"/>
  <c r="E122" i="5"/>
  <c r="AQ122" i="5" s="1"/>
  <c r="E102" i="5"/>
  <c r="AQ102" i="5" s="1"/>
  <c r="D194" i="5"/>
  <c r="D184" i="5"/>
  <c r="D174" i="5"/>
  <c r="D164" i="5"/>
  <c r="D154" i="5"/>
  <c r="D144" i="5"/>
  <c r="D102" i="5"/>
  <c r="D112" i="5"/>
  <c r="AP112" i="5" s="1"/>
  <c r="D122" i="5"/>
  <c r="AF195" i="5"/>
  <c r="AF175" i="5"/>
  <c r="AF165" i="5"/>
  <c r="AF185" i="5"/>
  <c r="AF155" i="5"/>
  <c r="AF123" i="5"/>
  <c r="BR123" i="5" s="1"/>
  <c r="AF103" i="5"/>
  <c r="BR103" i="5" s="1"/>
  <c r="AF145" i="5"/>
  <c r="AF113" i="5"/>
  <c r="BR113" i="5" s="1"/>
  <c r="AE200" i="5"/>
  <c r="AE190" i="5"/>
  <c r="AE170" i="5"/>
  <c r="AE180" i="5"/>
  <c r="AE150" i="5"/>
  <c r="AE160" i="5"/>
  <c r="AE128" i="5"/>
  <c r="BQ128" i="5" s="1"/>
  <c r="AE108" i="5"/>
  <c r="BQ108" i="5" s="1"/>
  <c r="AE118" i="5"/>
  <c r="BQ118" i="5" s="1"/>
  <c r="AE195" i="5"/>
  <c r="AE185" i="5"/>
  <c r="AE175" i="5"/>
  <c r="AE165" i="5"/>
  <c r="AE155" i="5"/>
  <c r="AE145" i="5"/>
  <c r="AE123" i="5"/>
  <c r="BQ123" i="5" s="1"/>
  <c r="AE103" i="5"/>
  <c r="BQ103" i="5" s="1"/>
  <c r="AE113" i="5"/>
  <c r="BQ113" i="5" s="1"/>
  <c r="AD197" i="5"/>
  <c r="AD177" i="5"/>
  <c r="AD167" i="5"/>
  <c r="AD187" i="5"/>
  <c r="AD157" i="5"/>
  <c r="AD125" i="5"/>
  <c r="BP125" i="5" s="1"/>
  <c r="AD105" i="5"/>
  <c r="AD147" i="5"/>
  <c r="AD115" i="5"/>
  <c r="AD199" i="5"/>
  <c r="AD189" i="5"/>
  <c r="AD179" i="5"/>
  <c r="AD169" i="5"/>
  <c r="AD127" i="5"/>
  <c r="AD117" i="5"/>
  <c r="BP117" i="5" s="1"/>
  <c r="AD149" i="5"/>
  <c r="AD159" i="5"/>
  <c r="AD107" i="5"/>
  <c r="BP107" i="5" s="1"/>
  <c r="AC186" i="5"/>
  <c r="AC196" i="5"/>
  <c r="AC176" i="5"/>
  <c r="AC166" i="5"/>
  <c r="AC124" i="5"/>
  <c r="BO124" i="5" s="1"/>
  <c r="AC146" i="5"/>
  <c r="AC114" i="5"/>
  <c r="BO114" i="5" s="1"/>
  <c r="AC156" i="5"/>
  <c r="AC104" i="5"/>
  <c r="BO104" i="5" s="1"/>
  <c r="AC198" i="5"/>
  <c r="AC188" i="5"/>
  <c r="AC178" i="5"/>
  <c r="AC168" i="5"/>
  <c r="AC158" i="5"/>
  <c r="AC148" i="5"/>
  <c r="AC126" i="5"/>
  <c r="BO126" i="5" s="1"/>
  <c r="AC106" i="5"/>
  <c r="BO106" i="5" s="1"/>
  <c r="AC116" i="5"/>
  <c r="BO116" i="5" s="1"/>
  <c r="AB187" i="5"/>
  <c r="AB177" i="5"/>
  <c r="AB167" i="5"/>
  <c r="AB197" i="5"/>
  <c r="AB125" i="5"/>
  <c r="BN125" i="5" s="1"/>
  <c r="AB115" i="5"/>
  <c r="BN115" i="5" s="1"/>
  <c r="AB147" i="5"/>
  <c r="AB157" i="5"/>
  <c r="AB105" i="5"/>
  <c r="AA200" i="5"/>
  <c r="AA190" i="5"/>
  <c r="AA170" i="5"/>
  <c r="AA180" i="5"/>
  <c r="AA160" i="5"/>
  <c r="AA150" i="5"/>
  <c r="AA128" i="5"/>
  <c r="BM128" i="5" s="1"/>
  <c r="AA108" i="5"/>
  <c r="BM108" i="5" s="1"/>
  <c r="AA118" i="5"/>
  <c r="BM118" i="5" s="1"/>
  <c r="AA196" i="5"/>
  <c r="AA166" i="5"/>
  <c r="AA186" i="5"/>
  <c r="AA176" i="5"/>
  <c r="AA156" i="5"/>
  <c r="AA146" i="5"/>
  <c r="AA124" i="5"/>
  <c r="BM124" i="5" s="1"/>
  <c r="AA104" i="5"/>
  <c r="BM104" i="5" s="1"/>
  <c r="AA114" i="5"/>
  <c r="BM114" i="5" s="1"/>
  <c r="C178" i="5"/>
  <c r="C198" i="5"/>
  <c r="C188" i="5"/>
  <c r="C168" i="5"/>
  <c r="C126" i="5"/>
  <c r="AO126" i="5" s="1"/>
  <c r="C148" i="5"/>
  <c r="C116" i="5"/>
  <c r="AO116" i="5" s="1"/>
  <c r="C158" i="5"/>
  <c r="C106" i="5"/>
  <c r="AO106" i="5" s="1"/>
  <c r="W200" i="5"/>
  <c r="W190" i="5"/>
  <c r="W180" i="5"/>
  <c r="W170" i="5"/>
  <c r="W160" i="5"/>
  <c r="W150" i="5"/>
  <c r="W128" i="5"/>
  <c r="BI128" i="5" s="1"/>
  <c r="W108" i="5"/>
  <c r="BI108" i="5" s="1"/>
  <c r="W118" i="5"/>
  <c r="BI118" i="5" s="1"/>
  <c r="Y199" i="5"/>
  <c r="Y189" i="5"/>
  <c r="Y179" i="5"/>
  <c r="Y169" i="5"/>
  <c r="Y159" i="5"/>
  <c r="Y149" i="5"/>
  <c r="Y107" i="5"/>
  <c r="BK107" i="5" s="1"/>
  <c r="Y127" i="5"/>
  <c r="BK127" i="5" s="1"/>
  <c r="Y117" i="5"/>
  <c r="BK117" i="5" s="1"/>
  <c r="U199" i="5"/>
  <c r="U189" i="5"/>
  <c r="U179" i="5"/>
  <c r="U169" i="5"/>
  <c r="U159" i="5"/>
  <c r="U149" i="5"/>
  <c r="U127" i="5"/>
  <c r="BG127" i="5" s="1"/>
  <c r="U117" i="5"/>
  <c r="BG117" i="5" s="1"/>
  <c r="U107" i="5"/>
  <c r="BG107" i="5" s="1"/>
  <c r="W188" i="5"/>
  <c r="W178" i="5"/>
  <c r="W198" i="5"/>
  <c r="W168" i="5"/>
  <c r="W126" i="5"/>
  <c r="BI126" i="5" s="1"/>
  <c r="W158" i="5"/>
  <c r="W148" i="5"/>
  <c r="W116" i="5"/>
  <c r="BI116" i="5" s="1"/>
  <c r="W106" i="5"/>
  <c r="BI106" i="5" s="1"/>
  <c r="Y197" i="5"/>
  <c r="Y187" i="5"/>
  <c r="Y177" i="5"/>
  <c r="Y167" i="5"/>
  <c r="Y157" i="5"/>
  <c r="Y147" i="5"/>
  <c r="Y125" i="5"/>
  <c r="BK125" i="5" s="1"/>
  <c r="Y115" i="5"/>
  <c r="BK115" i="5" s="1"/>
  <c r="Y105" i="5"/>
  <c r="BK105" i="5" s="1"/>
  <c r="U197" i="5"/>
  <c r="U187" i="5"/>
  <c r="U167" i="5"/>
  <c r="U177" i="5"/>
  <c r="U147" i="5"/>
  <c r="U125" i="5"/>
  <c r="BG125" i="5" s="1"/>
  <c r="U105" i="5"/>
  <c r="BG105" i="5" s="1"/>
  <c r="U157" i="5"/>
  <c r="U115" i="5"/>
  <c r="BG115" i="5" s="1"/>
  <c r="W196" i="5"/>
  <c r="W186" i="5"/>
  <c r="W166" i="5"/>
  <c r="W176" i="5"/>
  <c r="W156" i="5"/>
  <c r="W146" i="5"/>
  <c r="W124" i="5"/>
  <c r="BI124" i="5" s="1"/>
  <c r="W104" i="5"/>
  <c r="BI104" i="5" s="1"/>
  <c r="W114" i="5"/>
  <c r="BI114" i="5" s="1"/>
  <c r="Y185" i="5"/>
  <c r="Y195" i="5"/>
  <c r="Y175" i="5"/>
  <c r="Y165" i="5"/>
  <c r="Y155" i="5"/>
  <c r="Y145" i="5"/>
  <c r="Y103" i="5"/>
  <c r="BK103" i="5" s="1"/>
  <c r="Y123" i="5"/>
  <c r="BK123" i="5" s="1"/>
  <c r="Y113" i="5"/>
  <c r="BK113" i="5" s="1"/>
  <c r="U185" i="5"/>
  <c r="U195" i="5"/>
  <c r="U165" i="5"/>
  <c r="U175" i="5"/>
  <c r="U155" i="5"/>
  <c r="U113" i="5"/>
  <c r="BG113" i="5" s="1"/>
  <c r="U145" i="5"/>
  <c r="U123" i="5"/>
  <c r="BG123" i="5" s="1"/>
  <c r="U103" i="5"/>
  <c r="BG103" i="5" s="1"/>
  <c r="W184" i="5"/>
  <c r="W194" i="5"/>
  <c r="W174" i="5"/>
  <c r="W164" i="5"/>
  <c r="W122" i="5"/>
  <c r="BI122" i="5" s="1"/>
  <c r="W154" i="5"/>
  <c r="W144" i="5"/>
  <c r="W112" i="5"/>
  <c r="W102" i="5"/>
  <c r="BI102" i="5" s="1"/>
  <c r="T200" i="5"/>
  <c r="T180" i="5"/>
  <c r="T190" i="5"/>
  <c r="T170" i="5"/>
  <c r="T150" i="5"/>
  <c r="T128" i="5"/>
  <c r="BF128" i="5" s="1"/>
  <c r="T108" i="5"/>
  <c r="BF108" i="5" s="1"/>
  <c r="T160" i="5"/>
  <c r="T118" i="5"/>
  <c r="BF118" i="5" s="1"/>
  <c r="T186" i="5"/>
  <c r="T196" i="5"/>
  <c r="T176" i="5"/>
  <c r="T166" i="5"/>
  <c r="T146" i="5"/>
  <c r="T114" i="5"/>
  <c r="BF114" i="5" s="1"/>
  <c r="T156" i="5"/>
  <c r="T124" i="5"/>
  <c r="BF124" i="5" s="1"/>
  <c r="T104" i="5"/>
  <c r="BF104" i="5" s="1"/>
  <c r="S199" i="5"/>
  <c r="S189" i="5"/>
  <c r="S179" i="5"/>
  <c r="S169" i="5"/>
  <c r="S149" i="5"/>
  <c r="S159" i="5"/>
  <c r="S117" i="5"/>
  <c r="BE117" i="5" s="1"/>
  <c r="S127" i="5"/>
  <c r="BE127" i="5" s="1"/>
  <c r="S107" i="5"/>
  <c r="S195" i="5"/>
  <c r="S185" i="5"/>
  <c r="S175" i="5"/>
  <c r="S165" i="5"/>
  <c r="S145" i="5"/>
  <c r="S155" i="5"/>
  <c r="S123" i="5"/>
  <c r="S103" i="5"/>
  <c r="S113" i="5"/>
  <c r="R188" i="5"/>
  <c r="R198" i="5"/>
  <c r="R178" i="5"/>
  <c r="R168" i="5"/>
  <c r="R158" i="5"/>
  <c r="R148" i="5"/>
  <c r="R126" i="5"/>
  <c r="BD126" i="5" s="1"/>
  <c r="R116" i="5"/>
  <c r="BD116" i="5" s="1"/>
  <c r="R106" i="5"/>
  <c r="R184" i="5"/>
  <c r="R194" i="5"/>
  <c r="R174" i="5"/>
  <c r="R164" i="5"/>
  <c r="R154" i="5"/>
  <c r="R122" i="5"/>
  <c r="BD122" i="5" s="1"/>
  <c r="R102" i="5"/>
  <c r="R144" i="5"/>
  <c r="R112" i="5"/>
  <c r="BD112" i="5" s="1"/>
  <c r="Q197" i="5"/>
  <c r="Q187" i="5"/>
  <c r="Q177" i="5"/>
  <c r="Q167" i="5"/>
  <c r="Q157" i="5"/>
  <c r="Q147" i="5"/>
  <c r="Q115" i="5"/>
  <c r="BC115" i="5" s="1"/>
  <c r="Q105" i="5"/>
  <c r="BC105" i="5" s="1"/>
  <c r="Q125" i="5"/>
  <c r="P200" i="5"/>
  <c r="P180" i="5"/>
  <c r="P190" i="5"/>
  <c r="P170" i="5"/>
  <c r="P160" i="5"/>
  <c r="P150" i="5"/>
  <c r="P118" i="5"/>
  <c r="BB118" i="5" s="1"/>
  <c r="P128" i="5"/>
  <c r="BB128" i="5" s="1"/>
  <c r="P108" i="5"/>
  <c r="BB108" i="5" s="1"/>
  <c r="P186" i="5"/>
  <c r="P196" i="5"/>
  <c r="P176" i="5"/>
  <c r="P166" i="5"/>
  <c r="P156" i="5"/>
  <c r="P104" i="5"/>
  <c r="BB104" i="5" s="1"/>
  <c r="P124" i="5"/>
  <c r="BB124" i="5" s="1"/>
  <c r="P146" i="5"/>
  <c r="P114" i="5"/>
  <c r="BB114" i="5" s="1"/>
  <c r="O199" i="5"/>
  <c r="O169" i="5"/>
  <c r="O189" i="5"/>
  <c r="O179" i="5"/>
  <c r="O159" i="5"/>
  <c r="O127" i="5"/>
  <c r="O117" i="5"/>
  <c r="BA117" i="5" s="1"/>
  <c r="O149" i="5"/>
  <c r="O107" i="5"/>
  <c r="BA107" i="5" s="1"/>
  <c r="O195" i="5"/>
  <c r="O185" i="5"/>
  <c r="O175" i="5"/>
  <c r="O165" i="5"/>
  <c r="O155" i="5"/>
  <c r="O145" i="5"/>
  <c r="O123" i="5"/>
  <c r="O103" i="5"/>
  <c r="O113" i="5"/>
  <c r="N185" i="5"/>
  <c r="N175" i="5"/>
  <c r="N165" i="5"/>
  <c r="N195" i="5"/>
  <c r="N123" i="5"/>
  <c r="AZ123" i="5" s="1"/>
  <c r="N155" i="5"/>
  <c r="N113" i="5"/>
  <c r="AZ113" i="5" s="1"/>
  <c r="N103" i="5"/>
  <c r="N145" i="5"/>
  <c r="N188" i="5"/>
  <c r="N198" i="5"/>
  <c r="N178" i="5"/>
  <c r="N168" i="5"/>
  <c r="N158" i="5"/>
  <c r="N148" i="5"/>
  <c r="N126" i="5"/>
  <c r="AZ126" i="5" s="1"/>
  <c r="N106" i="5"/>
  <c r="AZ106" i="5" s="1"/>
  <c r="N116" i="5"/>
  <c r="AZ116" i="5" s="1"/>
  <c r="M194" i="5"/>
  <c r="M184" i="5"/>
  <c r="M174" i="5"/>
  <c r="M164" i="5"/>
  <c r="M154" i="5"/>
  <c r="M144" i="5"/>
  <c r="M112" i="5"/>
  <c r="M122" i="5"/>
  <c r="M102" i="5"/>
  <c r="L187" i="5"/>
  <c r="L177" i="5"/>
  <c r="L197" i="5"/>
  <c r="L167" i="5"/>
  <c r="L125" i="5"/>
  <c r="AX125" i="5" s="1"/>
  <c r="L115" i="5"/>
  <c r="AX115" i="5" s="1"/>
  <c r="L147" i="5"/>
  <c r="L157" i="5"/>
  <c r="L105" i="5"/>
  <c r="L200" i="5"/>
  <c r="L180" i="5"/>
  <c r="L190" i="5"/>
  <c r="L170" i="5"/>
  <c r="L108" i="5"/>
  <c r="AX108" i="5" s="1"/>
  <c r="L160" i="5"/>
  <c r="L128" i="5"/>
  <c r="AX128" i="5" s="1"/>
  <c r="L118" i="5"/>
  <c r="AX118" i="5" s="1"/>
  <c r="L150" i="5"/>
  <c r="K187" i="5"/>
  <c r="K197" i="5"/>
  <c r="K177" i="5"/>
  <c r="K167" i="5"/>
  <c r="K157" i="5"/>
  <c r="K147" i="5"/>
  <c r="K125" i="5"/>
  <c r="K105" i="5"/>
  <c r="AW105" i="5" s="1"/>
  <c r="K115" i="5"/>
  <c r="AW115" i="5" s="1"/>
  <c r="K199" i="5"/>
  <c r="K189" i="5"/>
  <c r="K179" i="5"/>
  <c r="K169" i="5"/>
  <c r="K159" i="5"/>
  <c r="K149" i="5"/>
  <c r="K127" i="5"/>
  <c r="AW127" i="5" s="1"/>
  <c r="K107" i="5"/>
  <c r="AW107" i="5" s="1"/>
  <c r="K117" i="5"/>
  <c r="AW117" i="5" s="1"/>
  <c r="J185" i="5"/>
  <c r="J195" i="5"/>
  <c r="J175" i="5"/>
  <c r="J165" i="5"/>
  <c r="J123" i="5"/>
  <c r="AV123" i="5" s="1"/>
  <c r="J155" i="5"/>
  <c r="J113" i="5"/>
  <c r="AV113" i="5" s="1"/>
  <c r="J145" i="5"/>
  <c r="J103" i="5"/>
  <c r="J188" i="5"/>
  <c r="J198" i="5"/>
  <c r="J178" i="5"/>
  <c r="J168" i="5"/>
  <c r="J158" i="5"/>
  <c r="J148" i="5"/>
  <c r="J116" i="5"/>
  <c r="AV116" i="5" s="1"/>
  <c r="J126" i="5"/>
  <c r="AV126" i="5" s="1"/>
  <c r="J106" i="5"/>
  <c r="I194" i="5"/>
  <c r="I184" i="5"/>
  <c r="I164" i="5"/>
  <c r="I174" i="5"/>
  <c r="I112" i="5"/>
  <c r="I144" i="5"/>
  <c r="I122" i="5"/>
  <c r="I102" i="5"/>
  <c r="I154" i="5"/>
  <c r="H200" i="5"/>
  <c r="H180" i="5"/>
  <c r="H190" i="5"/>
  <c r="H170" i="5"/>
  <c r="H160" i="5"/>
  <c r="H150" i="5"/>
  <c r="H128" i="5"/>
  <c r="AT128" i="5" s="1"/>
  <c r="H118" i="5"/>
  <c r="AT118" i="5" s="1"/>
  <c r="H108" i="5"/>
  <c r="AT108" i="5" s="1"/>
  <c r="H187" i="5"/>
  <c r="H177" i="5"/>
  <c r="H197" i="5"/>
  <c r="H167" i="5"/>
  <c r="H125" i="5"/>
  <c r="AT125" i="5" s="1"/>
  <c r="H115" i="5"/>
  <c r="AT115" i="5" s="1"/>
  <c r="H157" i="5"/>
  <c r="H147" i="5"/>
  <c r="H105" i="5"/>
  <c r="G187" i="5"/>
  <c r="G197" i="5"/>
  <c r="G167" i="5"/>
  <c r="G177" i="5"/>
  <c r="G147" i="5"/>
  <c r="G157" i="5"/>
  <c r="G115" i="5"/>
  <c r="AS115" i="5" s="1"/>
  <c r="G125" i="5"/>
  <c r="G105" i="5"/>
  <c r="AS105" i="5" s="1"/>
  <c r="G199" i="5"/>
  <c r="G189" i="5"/>
  <c r="G169" i="5"/>
  <c r="G179" i="5"/>
  <c r="G149" i="5"/>
  <c r="G159" i="5"/>
  <c r="G107" i="5"/>
  <c r="G127" i="5"/>
  <c r="AS127" i="5" s="1"/>
  <c r="G117" i="5"/>
  <c r="AS117" i="5" s="1"/>
  <c r="F188" i="5"/>
  <c r="F198" i="5"/>
  <c r="F178" i="5"/>
  <c r="F168" i="5"/>
  <c r="F158" i="5"/>
  <c r="F126" i="5"/>
  <c r="AR126" i="5" s="1"/>
  <c r="F116" i="5"/>
  <c r="AR116" i="5" s="1"/>
  <c r="F148" i="5"/>
  <c r="F106" i="5"/>
  <c r="AR106" i="5" s="1"/>
  <c r="F184" i="5"/>
  <c r="F194" i="5"/>
  <c r="F174" i="5"/>
  <c r="F164" i="5"/>
  <c r="F154" i="5"/>
  <c r="F102" i="5"/>
  <c r="F112" i="5"/>
  <c r="AR112" i="5" s="1"/>
  <c r="F144" i="5"/>
  <c r="F122" i="5"/>
  <c r="E197" i="5"/>
  <c r="E187" i="5"/>
  <c r="E177" i="5"/>
  <c r="E167" i="5"/>
  <c r="E157" i="5"/>
  <c r="E147" i="5"/>
  <c r="E125" i="5"/>
  <c r="AQ125" i="5" s="1"/>
  <c r="E105" i="5"/>
  <c r="E115" i="5"/>
  <c r="AQ115" i="5" s="1"/>
  <c r="D200" i="5"/>
  <c r="D180" i="5"/>
  <c r="D190" i="5"/>
  <c r="D170" i="5"/>
  <c r="D150" i="5"/>
  <c r="D160" i="5"/>
  <c r="D118" i="5"/>
  <c r="AP118" i="5" s="1"/>
  <c r="D128" i="5"/>
  <c r="AP128" i="5" s="1"/>
  <c r="D108" i="5"/>
  <c r="AP108" i="5" s="1"/>
  <c r="D186" i="5"/>
  <c r="D196" i="5"/>
  <c r="D176" i="5"/>
  <c r="D166" i="5"/>
  <c r="D146" i="5"/>
  <c r="D156" i="5"/>
  <c r="D114" i="5"/>
  <c r="D124" i="5"/>
  <c r="AP124" i="5" s="1"/>
  <c r="D104" i="5"/>
  <c r="AF200" i="5"/>
  <c r="AF190" i="5"/>
  <c r="AF170" i="5"/>
  <c r="AF180" i="5"/>
  <c r="AF160" i="5"/>
  <c r="AF150" i="5"/>
  <c r="AF118" i="5"/>
  <c r="BR118" i="5" s="1"/>
  <c r="AF128" i="5"/>
  <c r="BR128" i="5" s="1"/>
  <c r="AF108" i="5"/>
  <c r="AF194" i="5"/>
  <c r="AF184" i="5"/>
  <c r="AF174" i="5"/>
  <c r="AF164" i="5"/>
  <c r="AF154" i="5"/>
  <c r="AF144" i="5"/>
  <c r="AF122" i="5"/>
  <c r="BR122" i="5" s="1"/>
  <c r="AF102" i="5"/>
  <c r="BR102" i="5" s="1"/>
  <c r="AF112" i="5"/>
  <c r="AE187" i="5"/>
  <c r="AE197" i="5"/>
  <c r="AE167" i="5"/>
  <c r="AE177" i="5"/>
  <c r="AE147" i="5"/>
  <c r="AE157" i="5"/>
  <c r="AE125" i="5"/>
  <c r="BQ125" i="5" s="1"/>
  <c r="AE115" i="5"/>
  <c r="BQ115" i="5" s="1"/>
  <c r="AE105" i="5"/>
  <c r="BQ105" i="5" s="1"/>
  <c r="AE199" i="5"/>
  <c r="AE169" i="5"/>
  <c r="AE189" i="5"/>
  <c r="AE179" i="5"/>
  <c r="AE159" i="5"/>
  <c r="AE149" i="5"/>
  <c r="AE117" i="5"/>
  <c r="BQ117" i="5" s="1"/>
  <c r="AE127" i="5"/>
  <c r="BQ127" i="5" s="1"/>
  <c r="AE107" i="5"/>
  <c r="BQ107" i="5" s="1"/>
  <c r="AD196" i="5"/>
  <c r="AD186" i="5"/>
  <c r="AD176" i="5"/>
  <c r="AD166" i="5"/>
  <c r="AD156" i="5"/>
  <c r="AD124" i="5"/>
  <c r="BP124" i="5" s="1"/>
  <c r="AD114" i="5"/>
  <c r="BP114" i="5" s="1"/>
  <c r="AD146" i="5"/>
  <c r="AD104" i="5"/>
  <c r="BP104" i="5" s="1"/>
  <c r="AD198" i="5"/>
  <c r="AD178" i="5"/>
  <c r="AD188" i="5"/>
  <c r="AD168" i="5"/>
  <c r="AD158" i="5"/>
  <c r="AD126" i="5"/>
  <c r="BP126" i="5" s="1"/>
  <c r="AD106" i="5"/>
  <c r="BP106" i="5" s="1"/>
  <c r="AD148" i="5"/>
  <c r="AD116" i="5"/>
  <c r="BP116" i="5" s="1"/>
  <c r="AC185" i="5"/>
  <c r="AC195" i="5"/>
  <c r="AC165" i="5"/>
  <c r="AC175" i="5"/>
  <c r="AC155" i="5"/>
  <c r="AC145" i="5"/>
  <c r="AC103" i="5"/>
  <c r="AC123" i="5"/>
  <c r="BO123" i="5" s="1"/>
  <c r="AC113" i="5"/>
  <c r="BO113" i="5" s="1"/>
  <c r="AB200" i="5"/>
  <c r="AB180" i="5"/>
  <c r="AB190" i="5"/>
  <c r="AB170" i="5"/>
  <c r="AB150" i="5"/>
  <c r="AB160" i="5"/>
  <c r="AB128" i="5"/>
  <c r="BN128" i="5" s="1"/>
  <c r="AB118" i="5"/>
  <c r="BN118" i="5" s="1"/>
  <c r="AB108" i="5"/>
  <c r="BN108" i="5" s="1"/>
  <c r="AB186" i="5"/>
  <c r="AB196" i="5"/>
  <c r="AB176" i="5"/>
  <c r="AB166" i="5"/>
  <c r="AB146" i="5"/>
  <c r="AB156" i="5"/>
  <c r="AB104" i="5"/>
  <c r="BN104" i="5" s="1"/>
  <c r="AB124" i="5"/>
  <c r="BN124" i="5" s="1"/>
  <c r="AB114" i="5"/>
  <c r="BN114" i="5" s="1"/>
  <c r="AA199" i="5"/>
  <c r="AA189" i="5"/>
  <c r="AA179" i="5"/>
  <c r="AA169" i="5"/>
  <c r="AA159" i="5"/>
  <c r="AA127" i="5"/>
  <c r="BM127" i="5" s="1"/>
  <c r="AA107" i="5"/>
  <c r="AA149" i="5"/>
  <c r="AA117" i="5"/>
  <c r="BM117" i="5" s="1"/>
  <c r="AA195" i="5"/>
  <c r="AA185" i="5"/>
  <c r="AA175" i="5"/>
  <c r="AA165" i="5"/>
  <c r="AA155" i="5"/>
  <c r="AA123" i="5"/>
  <c r="BM123" i="5" s="1"/>
  <c r="AA145" i="5"/>
  <c r="AA103" i="5"/>
  <c r="AA113" i="5"/>
  <c r="BM113" i="5" s="1"/>
  <c r="Z200" i="5"/>
  <c r="Z190" i="5"/>
  <c r="Z180" i="5"/>
  <c r="Z170" i="5"/>
  <c r="Z160" i="5"/>
  <c r="Z150" i="5"/>
  <c r="Z118" i="5"/>
  <c r="BL118" i="5" s="1"/>
  <c r="Z108" i="5"/>
  <c r="BL108" i="5" s="1"/>
  <c r="Z128" i="5"/>
  <c r="BL128" i="5" s="1"/>
  <c r="V200" i="5"/>
  <c r="V190" i="5"/>
  <c r="V180" i="5"/>
  <c r="V170" i="5"/>
  <c r="V150" i="5"/>
  <c r="V108" i="5"/>
  <c r="BH108" i="5" s="1"/>
  <c r="V118" i="5"/>
  <c r="BH118" i="5" s="1"/>
  <c r="V160" i="5"/>
  <c r="V128" i="5"/>
  <c r="BH128" i="5" s="1"/>
  <c r="X199" i="5"/>
  <c r="X189" i="5"/>
  <c r="X179" i="5"/>
  <c r="X169" i="5"/>
  <c r="X127" i="5"/>
  <c r="BJ127" i="5" s="1"/>
  <c r="X107" i="5"/>
  <c r="BJ107" i="5" s="1"/>
  <c r="X149" i="5"/>
  <c r="X117" i="5"/>
  <c r="BJ117" i="5" s="1"/>
  <c r="X159" i="5"/>
  <c r="Z198" i="5"/>
  <c r="Z178" i="5"/>
  <c r="Z188" i="5"/>
  <c r="Z168" i="5"/>
  <c r="Z158" i="5"/>
  <c r="Z148" i="5"/>
  <c r="Z116" i="5"/>
  <c r="BL116" i="5" s="1"/>
  <c r="Z126" i="5"/>
  <c r="BL126" i="5" s="1"/>
  <c r="Z106" i="5"/>
  <c r="BL106" i="5" s="1"/>
  <c r="V198" i="5"/>
  <c r="V178" i="5"/>
  <c r="V188" i="5"/>
  <c r="V168" i="5"/>
  <c r="V158" i="5"/>
  <c r="V148" i="5"/>
  <c r="V126" i="5"/>
  <c r="BH126" i="5" s="1"/>
  <c r="V116" i="5"/>
  <c r="BH116" i="5" s="1"/>
  <c r="V106" i="5"/>
  <c r="BH106" i="5" s="1"/>
  <c r="X187" i="5"/>
  <c r="X177" i="5"/>
  <c r="X197" i="5"/>
  <c r="X167" i="5"/>
  <c r="X125" i="5"/>
  <c r="BJ125" i="5" s="1"/>
  <c r="X115" i="5"/>
  <c r="BJ115" i="5" s="1"/>
  <c r="X157" i="5"/>
  <c r="X147" i="5"/>
  <c r="X105" i="5"/>
  <c r="BJ105" i="5" s="1"/>
  <c r="Z196" i="5"/>
  <c r="Z186" i="5"/>
  <c r="Z176" i="5"/>
  <c r="Z166" i="5"/>
  <c r="Z156" i="5"/>
  <c r="Z146" i="5"/>
  <c r="Z114" i="5"/>
  <c r="BL114" i="5" s="1"/>
  <c r="Z124" i="5"/>
  <c r="BL124" i="5" s="1"/>
  <c r="Z104" i="5"/>
  <c r="BL104" i="5" s="1"/>
  <c r="V196" i="5"/>
  <c r="V186" i="5"/>
  <c r="V176" i="5"/>
  <c r="V166" i="5"/>
  <c r="V146" i="5"/>
  <c r="V124" i="5"/>
  <c r="BH124" i="5" s="1"/>
  <c r="V156" i="5"/>
  <c r="V104" i="5"/>
  <c r="BH104" i="5" s="1"/>
  <c r="V114" i="5"/>
  <c r="BH114" i="5" s="1"/>
  <c r="X195" i="5"/>
  <c r="X175" i="5"/>
  <c r="X165" i="5"/>
  <c r="X185" i="5"/>
  <c r="X123" i="5"/>
  <c r="BJ123" i="5" s="1"/>
  <c r="X103" i="5"/>
  <c r="BJ103" i="5" s="1"/>
  <c r="X145" i="5"/>
  <c r="X113" i="5"/>
  <c r="BJ113" i="5" s="1"/>
  <c r="X155" i="5"/>
  <c r="Z184" i="5"/>
  <c r="Z194" i="5"/>
  <c r="Z174" i="5"/>
  <c r="Z164" i="5"/>
  <c r="Z154" i="5"/>
  <c r="Z144" i="5"/>
  <c r="Z112" i="5"/>
  <c r="BL112" i="5" s="1"/>
  <c r="Z102" i="5"/>
  <c r="Z122" i="5"/>
  <c r="BL122" i="5" s="1"/>
  <c r="V184" i="5"/>
  <c r="V194" i="5"/>
  <c r="V174" i="5"/>
  <c r="V164" i="5"/>
  <c r="V154" i="5"/>
  <c r="V144" i="5"/>
  <c r="V102" i="5"/>
  <c r="BH102" i="5" s="1"/>
  <c r="V112" i="5"/>
  <c r="BH112" i="5" s="1"/>
  <c r="V122" i="5"/>
  <c r="BH122" i="5" s="1"/>
  <c r="BH129" i="5" s="1"/>
  <c r="V41" i="5" s="1"/>
  <c r="T199" i="5"/>
  <c r="T189" i="5"/>
  <c r="T179" i="5"/>
  <c r="T169" i="5"/>
  <c r="T127" i="5"/>
  <c r="BF127" i="5" s="1"/>
  <c r="T107" i="5"/>
  <c r="BF107" i="5" s="1"/>
  <c r="T159" i="5"/>
  <c r="T149" i="5"/>
  <c r="T117" i="5"/>
  <c r="BF117" i="5" s="1"/>
  <c r="T195" i="5"/>
  <c r="T175" i="5"/>
  <c r="T185" i="5"/>
  <c r="T165" i="5"/>
  <c r="T123" i="5"/>
  <c r="BF123" i="5" s="1"/>
  <c r="T103" i="5"/>
  <c r="BF103" i="5" s="1"/>
  <c r="T155" i="5"/>
  <c r="T145" i="5"/>
  <c r="T113" i="5"/>
  <c r="BF113" i="5" s="1"/>
  <c r="S188" i="5"/>
  <c r="S198" i="5"/>
  <c r="S178" i="5"/>
  <c r="S168" i="5"/>
  <c r="S148" i="5"/>
  <c r="S126" i="5"/>
  <c r="BE126" i="5" s="1"/>
  <c r="S158" i="5"/>
  <c r="S116" i="5"/>
  <c r="BE116" i="5" s="1"/>
  <c r="S106" i="5"/>
  <c r="BE106" i="5" s="1"/>
  <c r="S184" i="5"/>
  <c r="S164" i="5"/>
  <c r="S194" i="5"/>
  <c r="S174" i="5"/>
  <c r="S144" i="5"/>
  <c r="S122" i="5"/>
  <c r="BE122" i="5" s="1"/>
  <c r="S154" i="5"/>
  <c r="S112" i="5"/>
  <c r="BE112" i="5" s="1"/>
  <c r="S102" i="5"/>
  <c r="BE102" i="5" s="1"/>
  <c r="R197" i="5"/>
  <c r="R187" i="5"/>
  <c r="R177" i="5"/>
  <c r="R167" i="5"/>
  <c r="R157" i="5"/>
  <c r="R125" i="5"/>
  <c r="BD125" i="5" s="1"/>
  <c r="R105" i="5"/>
  <c r="BD105" i="5" s="1"/>
  <c r="R147" i="5"/>
  <c r="R115" i="5"/>
  <c r="BD115" i="5" s="1"/>
  <c r="Q200" i="5"/>
  <c r="Q190" i="5"/>
  <c r="Q180" i="5"/>
  <c r="Q170" i="5"/>
  <c r="Q160" i="5"/>
  <c r="Q128" i="5"/>
  <c r="BC128" i="5" s="1"/>
  <c r="Q150" i="5"/>
  <c r="Q118" i="5"/>
  <c r="BC118" i="5" s="1"/>
  <c r="Q108" i="5"/>
  <c r="BC108" i="5" s="1"/>
  <c r="Q186" i="5"/>
  <c r="Q196" i="5"/>
  <c r="Q166" i="5"/>
  <c r="Q176" i="5"/>
  <c r="Q156" i="5"/>
  <c r="Q124" i="5"/>
  <c r="BC124" i="5" s="1"/>
  <c r="Q146" i="5"/>
  <c r="Q114" i="5"/>
  <c r="BC114" i="5" s="1"/>
  <c r="Q104" i="5"/>
  <c r="BC104" i="5" s="1"/>
  <c r="P199" i="5"/>
  <c r="P189" i="5"/>
  <c r="P179" i="5"/>
  <c r="P169" i="5"/>
  <c r="P159" i="5"/>
  <c r="P149" i="5"/>
  <c r="P127" i="5"/>
  <c r="BB127" i="5" s="1"/>
  <c r="P107" i="5"/>
  <c r="BB107" i="5" s="1"/>
  <c r="P117" i="5"/>
  <c r="BB117" i="5" s="1"/>
  <c r="P195" i="5"/>
  <c r="P175" i="5"/>
  <c r="P185" i="5"/>
  <c r="P165" i="5"/>
  <c r="P155" i="5"/>
  <c r="P145" i="5"/>
  <c r="P123" i="5"/>
  <c r="BB123" i="5" s="1"/>
  <c r="P103" i="5"/>
  <c r="BB103" i="5" s="1"/>
  <c r="P113" i="5"/>
  <c r="BB113" i="5" s="1"/>
  <c r="O188" i="5"/>
  <c r="O198" i="5"/>
  <c r="O178" i="5"/>
  <c r="O168" i="5"/>
  <c r="O126" i="5"/>
  <c r="BA126" i="5" s="1"/>
  <c r="O148" i="5"/>
  <c r="O116" i="5"/>
  <c r="BA116" i="5" s="1"/>
  <c r="O158" i="5"/>
  <c r="O106" i="5"/>
  <c r="BA106" i="5" s="1"/>
  <c r="O184" i="5"/>
  <c r="O194" i="5"/>
  <c r="O174" i="5"/>
  <c r="O164" i="5"/>
  <c r="O122" i="5"/>
  <c r="BA122" i="5" s="1"/>
  <c r="O154" i="5"/>
  <c r="O144" i="5"/>
  <c r="O112" i="5"/>
  <c r="BA112" i="5" s="1"/>
  <c r="O102" i="5"/>
  <c r="N184" i="5"/>
  <c r="N194" i="5"/>
  <c r="N174" i="5"/>
  <c r="N164" i="5"/>
  <c r="N154" i="5"/>
  <c r="N144" i="5"/>
  <c r="N112" i="5"/>
  <c r="AZ112" i="5" s="1"/>
  <c r="N122" i="5"/>
  <c r="AZ122" i="5" s="1"/>
  <c r="N102" i="5"/>
  <c r="AZ102" i="5" s="1"/>
  <c r="M197" i="5"/>
  <c r="M187" i="5"/>
  <c r="M177" i="5"/>
  <c r="M167" i="5"/>
  <c r="M157" i="5"/>
  <c r="M147" i="5"/>
  <c r="M105" i="5"/>
  <c r="AY105" i="5" s="1"/>
  <c r="M115" i="5"/>
  <c r="AY115" i="5" s="1"/>
  <c r="M125" i="5"/>
  <c r="AY125" i="5" s="1"/>
  <c r="M190" i="5"/>
  <c r="M200" i="5"/>
  <c r="M180" i="5"/>
  <c r="M170" i="5"/>
  <c r="M160" i="5"/>
  <c r="M150" i="5"/>
  <c r="M128" i="5"/>
  <c r="AY128" i="5" s="1"/>
  <c r="M118" i="5"/>
  <c r="AY118" i="5" s="1"/>
  <c r="M108" i="5"/>
  <c r="AY108" i="5" s="1"/>
  <c r="L186" i="5"/>
  <c r="L196" i="5"/>
  <c r="L176" i="5"/>
  <c r="L166" i="5"/>
  <c r="L156" i="5"/>
  <c r="L104" i="5"/>
  <c r="AX104" i="5" s="1"/>
  <c r="L146" i="5"/>
  <c r="L124" i="5"/>
  <c r="L114" i="5"/>
  <c r="L199" i="5"/>
  <c r="L189" i="5"/>
  <c r="L179" i="5"/>
  <c r="L169" i="5"/>
  <c r="L127" i="5"/>
  <c r="AX127" i="5" s="1"/>
  <c r="L107" i="5"/>
  <c r="AX107" i="5" s="1"/>
  <c r="L159" i="5"/>
  <c r="L117" i="5"/>
  <c r="L149" i="5"/>
  <c r="K196" i="5"/>
  <c r="K166" i="5"/>
  <c r="K186" i="5"/>
  <c r="K176" i="5"/>
  <c r="K156" i="5"/>
  <c r="K146" i="5"/>
  <c r="K124" i="5"/>
  <c r="K104" i="5"/>
  <c r="AW104" i="5" s="1"/>
  <c r="K114" i="5"/>
  <c r="AW114" i="5" s="1"/>
  <c r="K188" i="5"/>
  <c r="K198" i="5"/>
  <c r="K178" i="5"/>
  <c r="K168" i="5"/>
  <c r="K126" i="5"/>
  <c r="AW126" i="5" s="1"/>
  <c r="K158" i="5"/>
  <c r="K148" i="5"/>
  <c r="K116" i="5"/>
  <c r="AW116" i="5" s="1"/>
  <c r="K106" i="5"/>
  <c r="AW106" i="5" s="1"/>
  <c r="J184" i="5"/>
  <c r="J194" i="5"/>
  <c r="J174" i="5"/>
  <c r="J164" i="5"/>
  <c r="J154" i="5"/>
  <c r="J144" i="5"/>
  <c r="J122" i="5"/>
  <c r="AV122" i="5" s="1"/>
  <c r="J112" i="5"/>
  <c r="AV112" i="5" s="1"/>
  <c r="J102" i="5"/>
  <c r="AV102" i="5" s="1"/>
  <c r="I200" i="5"/>
  <c r="I190" i="5"/>
  <c r="I180" i="5"/>
  <c r="I170" i="5"/>
  <c r="I150" i="5"/>
  <c r="I128" i="5"/>
  <c r="AU128" i="5" s="1"/>
  <c r="I160" i="5"/>
  <c r="I118" i="5"/>
  <c r="AU118" i="5" s="1"/>
  <c r="I108" i="5"/>
  <c r="AU108" i="5" s="1"/>
  <c r="I186" i="5"/>
  <c r="I196" i="5"/>
  <c r="I176" i="5"/>
  <c r="I166" i="5"/>
  <c r="I146" i="5"/>
  <c r="I124" i="5"/>
  <c r="AU124" i="5" s="1"/>
  <c r="I156" i="5"/>
  <c r="I114" i="5"/>
  <c r="AU114" i="5" s="1"/>
  <c r="I104" i="5"/>
  <c r="AU104" i="5" s="1"/>
  <c r="H186" i="5"/>
  <c r="H196" i="5"/>
  <c r="H176" i="5"/>
  <c r="H166" i="5"/>
  <c r="H156" i="5"/>
  <c r="H146" i="5"/>
  <c r="H124" i="5"/>
  <c r="AT124" i="5" s="1"/>
  <c r="H104" i="5"/>
  <c r="AT104" i="5" s="1"/>
  <c r="H114" i="5"/>
  <c r="AT114" i="5" s="1"/>
  <c r="H199" i="5"/>
  <c r="H189" i="5"/>
  <c r="H179" i="5"/>
  <c r="H169" i="5"/>
  <c r="H127" i="5"/>
  <c r="AT127" i="5" s="1"/>
  <c r="H107" i="5"/>
  <c r="AT107" i="5" s="1"/>
  <c r="H117" i="5"/>
  <c r="AT117" i="5" s="1"/>
  <c r="H149" i="5"/>
  <c r="H159" i="5"/>
  <c r="G196" i="5"/>
  <c r="G186" i="5"/>
  <c r="G166" i="5"/>
  <c r="G176" i="5"/>
  <c r="G146" i="5"/>
  <c r="G156" i="5"/>
  <c r="G124" i="5"/>
  <c r="AS124" i="5" s="1"/>
  <c r="G104" i="5"/>
  <c r="AS104" i="5" s="1"/>
  <c r="G114" i="5"/>
  <c r="AS114" i="5" s="1"/>
  <c r="G188" i="5"/>
  <c r="G198" i="5"/>
  <c r="G178" i="5"/>
  <c r="G168" i="5"/>
  <c r="G148" i="5"/>
  <c r="G126" i="5"/>
  <c r="AS126" i="5" s="1"/>
  <c r="G158" i="5"/>
  <c r="G116" i="5"/>
  <c r="AS116" i="5" s="1"/>
  <c r="G106" i="5"/>
  <c r="AS106" i="5" s="1"/>
  <c r="F197" i="5"/>
  <c r="F177" i="5"/>
  <c r="F167" i="5"/>
  <c r="F187" i="5"/>
  <c r="F157" i="5"/>
  <c r="F125" i="5"/>
  <c r="AR125" i="5" s="1"/>
  <c r="F105" i="5"/>
  <c r="AR105" i="5" s="1"/>
  <c r="F147" i="5"/>
  <c r="F115" i="5"/>
  <c r="AR115" i="5" s="1"/>
  <c r="E190" i="5"/>
  <c r="E180" i="5"/>
  <c r="E170" i="5"/>
  <c r="E200" i="5"/>
  <c r="E160" i="5"/>
  <c r="E128" i="5"/>
  <c r="AQ128" i="5" s="1"/>
  <c r="E150" i="5"/>
  <c r="E118" i="5"/>
  <c r="AQ118" i="5" s="1"/>
  <c r="E108" i="5"/>
  <c r="AQ108" i="5" s="1"/>
  <c r="E186" i="5"/>
  <c r="E196" i="5"/>
  <c r="E176" i="5"/>
  <c r="E166" i="5"/>
  <c r="E156" i="5"/>
  <c r="E124" i="5"/>
  <c r="AQ124" i="5" s="1"/>
  <c r="E146" i="5"/>
  <c r="E114" i="5"/>
  <c r="AQ114" i="5" s="1"/>
  <c r="E104" i="5"/>
  <c r="AQ104" i="5" s="1"/>
  <c r="D187" i="5"/>
  <c r="D177" i="5"/>
  <c r="D197" i="5"/>
  <c r="D167" i="5"/>
  <c r="D125" i="5"/>
  <c r="AP125" i="5" s="1"/>
  <c r="D157" i="5"/>
  <c r="D115" i="5"/>
  <c r="AP115" i="5" s="1"/>
  <c r="D105" i="5"/>
  <c r="D147" i="5"/>
  <c r="D199" i="5"/>
  <c r="D189" i="5"/>
  <c r="D179" i="5"/>
  <c r="D169" i="5"/>
  <c r="D159" i="5"/>
  <c r="D127" i="5"/>
  <c r="AP127" i="5" s="1"/>
  <c r="D107" i="5"/>
  <c r="AP107" i="5" s="1"/>
  <c r="D117" i="5"/>
  <c r="AP117" i="5" s="1"/>
  <c r="D149" i="5"/>
  <c r="AF187" i="5"/>
  <c r="AF197" i="5"/>
  <c r="AF177" i="5"/>
  <c r="AF167" i="5"/>
  <c r="AF125" i="5"/>
  <c r="AF115" i="5"/>
  <c r="BR115" i="5" s="1"/>
  <c r="AF157" i="5"/>
  <c r="AF147" i="5"/>
  <c r="AF105" i="5"/>
  <c r="AF199" i="5"/>
  <c r="AF189" i="5"/>
  <c r="AF179" i="5"/>
  <c r="AF169" i="5"/>
  <c r="AF159" i="5"/>
  <c r="AF127" i="5"/>
  <c r="BR127" i="5" s="1"/>
  <c r="AF107" i="5"/>
  <c r="AF149" i="5"/>
  <c r="AF117" i="5"/>
  <c r="AE196" i="5"/>
  <c r="AE186" i="5"/>
  <c r="AE166" i="5"/>
  <c r="AE176" i="5"/>
  <c r="AE146" i="5"/>
  <c r="AE156" i="5"/>
  <c r="AE124" i="5"/>
  <c r="BQ124" i="5" s="1"/>
  <c r="AE104" i="5"/>
  <c r="BQ104" i="5" s="1"/>
  <c r="AE114" i="5"/>
  <c r="BQ114" i="5" s="1"/>
  <c r="AE188" i="5"/>
  <c r="AE178" i="5"/>
  <c r="AE198" i="5"/>
  <c r="AE168" i="5"/>
  <c r="AE148" i="5"/>
  <c r="AE126" i="5"/>
  <c r="AE116" i="5"/>
  <c r="BQ116" i="5" s="1"/>
  <c r="AE158" i="5"/>
  <c r="AE106" i="5"/>
  <c r="BQ106" i="5" s="1"/>
  <c r="AD185" i="5"/>
  <c r="AD175" i="5"/>
  <c r="AD195" i="5"/>
  <c r="AD165" i="5"/>
  <c r="AD123" i="5"/>
  <c r="BP123" i="5" s="1"/>
  <c r="AD113" i="5"/>
  <c r="BP113" i="5" s="1"/>
  <c r="AD155" i="5"/>
  <c r="AD145" i="5"/>
  <c r="AD103" i="5"/>
  <c r="BP103" i="5" s="1"/>
  <c r="AC190" i="5"/>
  <c r="AC180" i="5"/>
  <c r="AC200" i="5"/>
  <c r="AC170" i="5"/>
  <c r="AC128" i="5"/>
  <c r="BO128" i="5" s="1"/>
  <c r="AC150" i="5"/>
  <c r="AC118" i="5"/>
  <c r="BO118" i="5" s="1"/>
  <c r="AC160" i="5"/>
  <c r="AC108" i="5"/>
  <c r="BO108" i="5" s="1"/>
  <c r="AC194" i="5"/>
  <c r="AC174" i="5"/>
  <c r="AC164" i="5"/>
  <c r="AC184" i="5"/>
  <c r="AC112" i="5"/>
  <c r="BO112" i="5" s="1"/>
  <c r="AC154" i="5"/>
  <c r="AC144" i="5"/>
  <c r="AC122" i="5"/>
  <c r="BO122" i="5" s="1"/>
  <c r="AC102" i="5"/>
  <c r="BO102" i="5" s="1"/>
  <c r="AB199" i="5"/>
  <c r="AB189" i="5"/>
  <c r="AB179" i="5"/>
  <c r="AB169" i="5"/>
  <c r="AB159" i="5"/>
  <c r="AB127" i="5"/>
  <c r="AB107" i="5"/>
  <c r="BN107" i="5" s="1"/>
  <c r="AB149" i="5"/>
  <c r="AB117" i="5"/>
  <c r="BN117" i="5" s="1"/>
  <c r="AB195" i="5"/>
  <c r="AB185" i="5"/>
  <c r="AB175" i="5"/>
  <c r="AB165" i="5"/>
  <c r="AB155" i="5"/>
  <c r="AB123" i="5"/>
  <c r="BN123" i="5" s="1"/>
  <c r="AB103" i="5"/>
  <c r="AB145" i="5"/>
  <c r="AB113" i="5"/>
  <c r="AA198" i="5"/>
  <c r="AA188" i="5"/>
  <c r="AA178" i="5"/>
  <c r="AA168" i="5"/>
  <c r="AA126" i="5"/>
  <c r="AA158" i="5"/>
  <c r="AA148" i="5"/>
  <c r="AA116" i="5"/>
  <c r="AA106" i="5"/>
  <c r="BM106" i="5" s="1"/>
  <c r="AA184" i="5"/>
  <c r="AA194" i="5"/>
  <c r="AA164" i="5"/>
  <c r="AA174" i="5"/>
  <c r="AA122" i="5"/>
  <c r="BM122" i="5" s="1"/>
  <c r="AA154" i="5"/>
  <c r="AA144" i="5"/>
  <c r="AA112" i="5"/>
  <c r="BM112" i="5" s="1"/>
  <c r="AA102" i="5"/>
  <c r="BM102" i="5" s="1"/>
  <c r="Y200" i="5"/>
  <c r="Y190" i="5"/>
  <c r="Y180" i="5"/>
  <c r="Y170" i="5"/>
  <c r="Y160" i="5"/>
  <c r="Y150" i="5"/>
  <c r="Y128" i="5"/>
  <c r="BK128" i="5" s="1"/>
  <c r="Y118" i="5"/>
  <c r="BK118" i="5" s="1"/>
  <c r="Y108" i="5"/>
  <c r="BK108" i="5" s="1"/>
  <c r="U190" i="5"/>
  <c r="U200" i="5"/>
  <c r="U180" i="5"/>
  <c r="U170" i="5"/>
  <c r="U150" i="5"/>
  <c r="U128" i="5"/>
  <c r="BG128" i="5" s="1"/>
  <c r="U160" i="5"/>
  <c r="U118" i="5"/>
  <c r="BG118" i="5" s="1"/>
  <c r="U108" i="5"/>
  <c r="BG108" i="5" s="1"/>
  <c r="W199" i="5"/>
  <c r="W189" i="5"/>
  <c r="W179" i="5"/>
  <c r="W169" i="5"/>
  <c r="W159" i="5"/>
  <c r="W149" i="5"/>
  <c r="W107" i="5"/>
  <c r="BI107" i="5" s="1"/>
  <c r="W127" i="5"/>
  <c r="BI127" i="5" s="1"/>
  <c r="W117" i="5"/>
  <c r="BI117" i="5" s="1"/>
  <c r="Y198" i="5"/>
  <c r="Y188" i="5"/>
  <c r="Y168" i="5"/>
  <c r="Y178" i="5"/>
  <c r="Y158" i="5"/>
  <c r="Y148" i="5"/>
  <c r="Y126" i="5"/>
  <c r="BK126" i="5" s="1"/>
  <c r="Y106" i="5"/>
  <c r="BK106" i="5" s="1"/>
  <c r="Y116" i="5"/>
  <c r="BK116" i="5" s="1"/>
  <c r="U198" i="5"/>
  <c r="U188" i="5"/>
  <c r="U178" i="5"/>
  <c r="U168" i="5"/>
  <c r="U158" i="5"/>
  <c r="U148" i="5"/>
  <c r="U126" i="5"/>
  <c r="BG126" i="5" s="1"/>
  <c r="U106" i="5"/>
  <c r="BG106" i="5" s="1"/>
  <c r="U116" i="5"/>
  <c r="BG116" i="5" s="1"/>
  <c r="W187" i="5"/>
  <c r="W197" i="5"/>
  <c r="W167" i="5"/>
  <c r="W177" i="5"/>
  <c r="W157" i="5"/>
  <c r="W147" i="5"/>
  <c r="W115" i="5"/>
  <c r="BI115" i="5" s="1"/>
  <c r="W125" i="5"/>
  <c r="BI125" i="5" s="1"/>
  <c r="W105" i="5"/>
  <c r="BI105" i="5" s="1"/>
  <c r="Y186" i="5"/>
  <c r="Y176" i="5"/>
  <c r="Y166" i="5"/>
  <c r="Y196" i="5"/>
  <c r="Y156" i="5"/>
  <c r="Y146" i="5"/>
  <c r="Y124" i="5"/>
  <c r="BK124" i="5" s="1"/>
  <c r="Y114" i="5"/>
  <c r="BK114" i="5" s="1"/>
  <c r="Y104" i="5"/>
  <c r="BK104" i="5" s="1"/>
  <c r="U186" i="5"/>
  <c r="U196" i="5"/>
  <c r="U176" i="5"/>
  <c r="U166" i="5"/>
  <c r="U146" i="5"/>
  <c r="U124" i="5"/>
  <c r="BG124" i="5" s="1"/>
  <c r="U156" i="5"/>
  <c r="U114" i="5"/>
  <c r="BG114" i="5" s="1"/>
  <c r="U104" i="5"/>
  <c r="BG104" i="5" s="1"/>
  <c r="W195" i="5"/>
  <c r="W185" i="5"/>
  <c r="W175" i="5"/>
  <c r="W165" i="5"/>
  <c r="W155" i="5"/>
  <c r="W145" i="5"/>
  <c r="W113" i="5"/>
  <c r="BI113" i="5" s="1"/>
  <c r="W123" i="5"/>
  <c r="BI123" i="5" s="1"/>
  <c r="W103" i="5"/>
  <c r="BI103" i="5" s="1"/>
  <c r="Y194" i="5"/>
  <c r="Y184" i="5"/>
  <c r="Y164" i="5"/>
  <c r="Y174" i="5"/>
  <c r="Y154" i="5"/>
  <c r="Y144" i="5"/>
  <c r="Y112" i="5"/>
  <c r="BK112" i="5" s="1"/>
  <c r="Y122" i="5"/>
  <c r="BK122" i="5" s="1"/>
  <c r="Y102" i="5"/>
  <c r="U194" i="5"/>
  <c r="U174" i="5"/>
  <c r="U164" i="5"/>
  <c r="U184" i="5"/>
  <c r="U112" i="5"/>
  <c r="U144" i="5"/>
  <c r="U122" i="5"/>
  <c r="BG122" i="5" s="1"/>
  <c r="U102" i="5"/>
  <c r="BG102" i="5" s="1"/>
  <c r="U154" i="5"/>
  <c r="C177" i="5"/>
  <c r="C187" i="5"/>
  <c r="C197" i="5"/>
  <c r="C167" i="5"/>
  <c r="C105" i="5"/>
  <c r="C115" i="5"/>
  <c r="C125" i="5"/>
  <c r="AO125" i="5" s="1"/>
  <c r="C157" i="5"/>
  <c r="C147" i="5"/>
  <c r="C196" i="5"/>
  <c r="C186" i="5"/>
  <c r="C176" i="5"/>
  <c r="C166" i="5"/>
  <c r="C146" i="5"/>
  <c r="C124" i="5"/>
  <c r="AO124" i="5" s="1"/>
  <c r="C114" i="5"/>
  <c r="AO114" i="5" s="1"/>
  <c r="C104" i="5"/>
  <c r="AO104" i="5" s="1"/>
  <c r="C156" i="5"/>
  <c r="C185" i="5"/>
  <c r="C175" i="5"/>
  <c r="C165" i="5"/>
  <c r="C195" i="5"/>
  <c r="C145" i="5"/>
  <c r="C123" i="5"/>
  <c r="C155" i="5"/>
  <c r="C113" i="5"/>
  <c r="AO113" i="5" s="1"/>
  <c r="C103" i="5"/>
  <c r="AO103" i="5" s="1"/>
  <c r="C194" i="5"/>
  <c r="C174" i="5"/>
  <c r="C184" i="5"/>
  <c r="C164" i="5"/>
  <c r="C112" i="5"/>
  <c r="AO112" i="5" s="1"/>
  <c r="C154" i="5"/>
  <c r="C144" i="5"/>
  <c r="C122" i="5"/>
  <c r="C102" i="5"/>
  <c r="C136" i="5"/>
  <c r="C143" i="5"/>
  <c r="T137" i="5"/>
  <c r="T138" i="5"/>
  <c r="R137" i="5"/>
  <c r="R138" i="5"/>
  <c r="Z138" i="5"/>
  <c r="Z137" i="5"/>
  <c r="S138" i="5"/>
  <c r="S137" i="5"/>
  <c r="Q138" i="5"/>
  <c r="Q137" i="5"/>
  <c r="AX102" i="5"/>
  <c r="E98" i="5"/>
  <c r="AQ98" i="5" s="1"/>
  <c r="AP105" i="5"/>
  <c r="AD95" i="5"/>
  <c r="BP95" i="5" s="1"/>
  <c r="BN105" i="5"/>
  <c r="Y138" i="5"/>
  <c r="Y137" i="5"/>
  <c r="W138" i="5"/>
  <c r="W137" i="5"/>
  <c r="V138" i="5"/>
  <c r="V137" i="5"/>
  <c r="U137" i="5"/>
  <c r="U138" i="5"/>
  <c r="AP114" i="5"/>
  <c r="AW124" i="5"/>
  <c r="AR113" i="5"/>
  <c r="AR122" i="5"/>
  <c r="AP122" i="5"/>
  <c r="P138" i="5"/>
  <c r="P137" i="5"/>
  <c r="X138" i="5"/>
  <c r="X137" i="5"/>
  <c r="BQ126" i="5"/>
  <c r="BN126" i="5"/>
  <c r="BM116" i="5"/>
  <c r="BM126" i="5"/>
  <c r="AA137" i="5"/>
  <c r="AA138" i="5"/>
  <c r="AF138" i="5"/>
  <c r="AF137" i="5"/>
  <c r="BR106" i="5"/>
  <c r="AE138" i="5"/>
  <c r="AE137" i="5"/>
  <c r="AD138" i="5"/>
  <c r="AD137" i="5"/>
  <c r="AC138" i="5"/>
  <c r="AC137" i="5"/>
  <c r="AB96" i="5"/>
  <c r="BN96" i="5" s="1"/>
  <c r="AB138" i="5"/>
  <c r="AB137" i="5"/>
  <c r="BN116" i="5"/>
  <c r="AT112" i="5"/>
  <c r="AX124" i="5"/>
  <c r="AY113" i="5"/>
  <c r="AX114" i="5"/>
  <c r="AX117" i="5"/>
  <c r="AZ104" i="5"/>
  <c r="AY106" i="5"/>
  <c r="AR107" i="5"/>
  <c r="M138" i="5"/>
  <c r="M137" i="5"/>
  <c r="L138" i="5"/>
  <c r="L137" i="5"/>
  <c r="K138" i="5"/>
  <c r="K137" i="5"/>
  <c r="J138" i="5"/>
  <c r="J137" i="5"/>
  <c r="I137" i="5"/>
  <c r="I138" i="5"/>
  <c r="C135" i="5"/>
  <c r="AQ112" i="5"/>
  <c r="E136" i="5"/>
  <c r="E133" i="5"/>
  <c r="N137" i="5"/>
  <c r="N138" i="5"/>
  <c r="O138" i="5"/>
  <c r="O137" i="5"/>
  <c r="BA102" i="5"/>
  <c r="H138" i="5"/>
  <c r="H137" i="5"/>
  <c r="G138" i="5"/>
  <c r="G137" i="5"/>
  <c r="E138" i="5"/>
  <c r="E137" i="5"/>
  <c r="F138" i="5"/>
  <c r="F137" i="5"/>
  <c r="C138" i="5"/>
  <c r="C137" i="5"/>
  <c r="D138" i="5"/>
  <c r="D137" i="5"/>
  <c r="R93" i="5"/>
  <c r="BD93" i="5" s="1"/>
  <c r="I96" i="5"/>
  <c r="AU96" i="5" s="1"/>
  <c r="M93" i="5"/>
  <c r="AY93" i="5" s="1"/>
  <c r="BP108" i="5"/>
  <c r="AE92" i="5"/>
  <c r="BQ92" i="5" s="1"/>
  <c r="T95" i="5"/>
  <c r="BF95" i="5" s="1"/>
  <c r="O98" i="5"/>
  <c r="BA98" i="5" s="1"/>
  <c r="K93" i="5"/>
  <c r="AW93" i="5" s="1"/>
  <c r="F97" i="5"/>
  <c r="AR97" i="5" s="1"/>
  <c r="AC97" i="5"/>
  <c r="BO97" i="5" s="1"/>
  <c r="Z99" i="5"/>
  <c r="Y99" i="5"/>
  <c r="X99" i="5"/>
  <c r="D92" i="5"/>
  <c r="C94" i="5"/>
  <c r="AO94" i="5" s="1"/>
  <c r="S94" i="5"/>
  <c r="BE94" i="5" s="1"/>
  <c r="Q92" i="5"/>
  <c r="BC92" i="5" s="1"/>
  <c r="N94" i="5"/>
  <c r="AZ94" i="5" s="1"/>
  <c r="L92" i="5"/>
  <c r="AX92" i="5" s="1"/>
  <c r="J97" i="5"/>
  <c r="AV97" i="5" s="1"/>
  <c r="G98" i="5"/>
  <c r="AS98" i="5" s="1"/>
  <c r="F93" i="5"/>
  <c r="AR93" i="5" s="1"/>
  <c r="AF94" i="5"/>
  <c r="BR94" i="5" s="1"/>
  <c r="AD92" i="5"/>
  <c r="BP92" i="5" s="1"/>
  <c r="AB92" i="5"/>
  <c r="BN92" i="5" s="1"/>
  <c r="E92" i="5"/>
  <c r="AQ92" i="5" s="1"/>
  <c r="C98" i="5"/>
  <c r="AO98" i="5" s="1"/>
  <c r="S98" i="5"/>
  <c r="BE98" i="5" s="1"/>
  <c r="R97" i="5"/>
  <c r="BD97" i="5" s="1"/>
  <c r="Q96" i="5"/>
  <c r="BC96" i="5" s="1"/>
  <c r="P95" i="5"/>
  <c r="BB95" i="5" s="1"/>
  <c r="O94" i="5"/>
  <c r="BA94" i="5" s="1"/>
  <c r="N97" i="5"/>
  <c r="AZ97" i="5" s="1"/>
  <c r="M96" i="5"/>
  <c r="AY96" i="5" s="1"/>
  <c r="K98" i="5"/>
  <c r="AW98" i="5" s="1"/>
  <c r="J95" i="5"/>
  <c r="AV95" i="5" s="1"/>
  <c r="I93" i="5"/>
  <c r="AU93" i="5" s="1"/>
  <c r="H92" i="5"/>
  <c r="AT92" i="5" s="1"/>
  <c r="G92" i="5"/>
  <c r="AS92" i="5" s="1"/>
  <c r="AF96" i="5"/>
  <c r="BR96" i="5" s="1"/>
  <c r="AD98" i="5"/>
  <c r="BP98" i="5" s="1"/>
  <c r="AC95" i="5"/>
  <c r="BO95" i="5" s="1"/>
  <c r="AA95" i="5"/>
  <c r="BM95" i="5" s="1"/>
  <c r="C93" i="5"/>
  <c r="AO93" i="5" s="1"/>
  <c r="I94" i="5"/>
  <c r="AU94" i="5" s="1"/>
  <c r="H97" i="5"/>
  <c r="AT97" i="5" s="1"/>
  <c r="G96" i="5"/>
  <c r="AS96" i="5" s="1"/>
  <c r="E94" i="5"/>
  <c r="AQ94" i="5" s="1"/>
  <c r="D97" i="5"/>
  <c r="AP97" i="5" s="1"/>
  <c r="T97" i="5"/>
  <c r="BF97" i="5" s="1"/>
  <c r="T93" i="5"/>
  <c r="BF93" i="5" s="1"/>
  <c r="S96" i="5"/>
  <c r="BE96" i="5" s="1"/>
  <c r="S92" i="5"/>
  <c r="BE92" i="5" s="1"/>
  <c r="R95" i="5"/>
  <c r="BD95" i="5" s="1"/>
  <c r="Q98" i="5"/>
  <c r="BC98" i="5" s="1"/>
  <c r="Q94" i="5"/>
  <c r="BC94" i="5" s="1"/>
  <c r="P97" i="5"/>
  <c r="BB97" i="5" s="1"/>
  <c r="P93" i="5"/>
  <c r="BB93" i="5" s="1"/>
  <c r="O96" i="5"/>
  <c r="BA96" i="5" s="1"/>
  <c r="O92" i="5"/>
  <c r="BA92" i="5" s="1"/>
  <c r="N92" i="5"/>
  <c r="AZ92" i="5" s="1"/>
  <c r="M95" i="5"/>
  <c r="AY95" i="5" s="1"/>
  <c r="M98" i="5"/>
  <c r="AY98" i="5" s="1"/>
  <c r="L94" i="5"/>
  <c r="AX94" i="5" s="1"/>
  <c r="L97" i="5"/>
  <c r="AX97" i="5" s="1"/>
  <c r="K94" i="5"/>
  <c r="AW94" i="5" s="1"/>
  <c r="K96" i="5"/>
  <c r="AW96" i="5" s="1"/>
  <c r="J92" i="5"/>
  <c r="AV92" i="5" s="1"/>
  <c r="I98" i="5"/>
  <c r="AU98" i="5" s="1"/>
  <c r="H94" i="5"/>
  <c r="AT94" i="5" s="1"/>
  <c r="G94" i="5"/>
  <c r="AS94" i="5" s="1"/>
  <c r="F95" i="5"/>
  <c r="AR95" i="5" s="1"/>
  <c r="D95" i="5"/>
  <c r="AP95" i="5" s="1"/>
  <c r="BR108" i="5"/>
  <c r="BM107" i="5"/>
  <c r="AF98" i="5"/>
  <c r="BR98" i="5" s="1"/>
  <c r="AF92" i="5"/>
  <c r="BR92" i="5" s="1"/>
  <c r="AE95" i="5"/>
  <c r="BQ95" i="5" s="1"/>
  <c r="AE97" i="5"/>
  <c r="BQ97" i="5" s="1"/>
  <c r="AD94" i="5"/>
  <c r="BP94" i="5" s="1"/>
  <c r="AD96" i="5"/>
  <c r="BP96" i="5" s="1"/>
  <c r="AC93" i="5"/>
  <c r="BO93" i="5" s="1"/>
  <c r="AB98" i="5"/>
  <c r="BN98" i="5" s="1"/>
  <c r="AB94" i="5"/>
  <c r="BN94" i="5" s="1"/>
  <c r="AA97" i="5"/>
  <c r="BM97" i="5" s="1"/>
  <c r="AA93" i="5"/>
  <c r="BM93" i="5" s="1"/>
  <c r="E96" i="5"/>
  <c r="AQ96" i="5" s="1"/>
  <c r="C133" i="5"/>
  <c r="AF136" i="5"/>
  <c r="AD136" i="5"/>
  <c r="AB136" i="5"/>
  <c r="Z136" i="5"/>
  <c r="X136" i="5"/>
  <c r="V136" i="5"/>
  <c r="T136" i="5"/>
  <c r="R136" i="5"/>
  <c r="P136" i="5"/>
  <c r="N136" i="5"/>
  <c r="L136" i="5"/>
  <c r="J136" i="5"/>
  <c r="H136" i="5"/>
  <c r="F136" i="5"/>
  <c r="D136" i="5"/>
  <c r="AD135" i="5"/>
  <c r="Z135" i="5"/>
  <c r="V135" i="5"/>
  <c r="R135" i="5"/>
  <c r="N135" i="5"/>
  <c r="J135" i="5"/>
  <c r="F135" i="5"/>
  <c r="AE135" i="5"/>
  <c r="AC135" i="5"/>
  <c r="AA135" i="5"/>
  <c r="AA139" i="5" s="1"/>
  <c r="AA44" i="5" s="1"/>
  <c r="Y135" i="5"/>
  <c r="W135" i="5"/>
  <c r="U135" i="5"/>
  <c r="S135" i="5"/>
  <c r="S139" i="5" s="1"/>
  <c r="S44" i="5" s="1"/>
  <c r="Q135" i="5"/>
  <c r="O135" i="5"/>
  <c r="M135" i="5"/>
  <c r="K135" i="5"/>
  <c r="I135" i="5"/>
  <c r="G135" i="5"/>
  <c r="E135" i="5"/>
  <c r="C95" i="5"/>
  <c r="AO95" i="5" s="1"/>
  <c r="C92" i="5"/>
  <c r="BL99" i="5"/>
  <c r="BJ99" i="5"/>
  <c r="BH99" i="5"/>
  <c r="S97" i="5"/>
  <c r="BE97" i="5" s="1"/>
  <c r="BE107" i="5"/>
  <c r="S95" i="5"/>
  <c r="BE95" i="5" s="1"/>
  <c r="S93" i="5"/>
  <c r="Q97" i="5"/>
  <c r="BC97" i="5" s="1"/>
  <c r="Q95" i="5"/>
  <c r="BC95" i="5" s="1"/>
  <c r="Q93" i="5"/>
  <c r="O97" i="5"/>
  <c r="BA97" i="5" s="1"/>
  <c r="O95" i="5"/>
  <c r="BA95" i="5" s="1"/>
  <c r="BA105" i="5"/>
  <c r="O93" i="5"/>
  <c r="M94" i="5"/>
  <c r="AY94" i="5" s="1"/>
  <c r="M92" i="5"/>
  <c r="M97" i="5"/>
  <c r="AY97" i="5" s="1"/>
  <c r="K95" i="5"/>
  <c r="AW95" i="5" s="1"/>
  <c r="K92" i="5"/>
  <c r="K97" i="5"/>
  <c r="AW97" i="5" s="1"/>
  <c r="I95" i="5"/>
  <c r="AU95" i="5" s="1"/>
  <c r="AU105" i="5"/>
  <c r="I92" i="5"/>
  <c r="I97" i="5"/>
  <c r="AU97" i="5" s="1"/>
  <c r="G95" i="5"/>
  <c r="AS95" i="5" s="1"/>
  <c r="G93" i="5"/>
  <c r="G97" i="5"/>
  <c r="AS97" i="5" s="1"/>
  <c r="AS107" i="5"/>
  <c r="E97" i="5"/>
  <c r="AQ97" i="5" s="1"/>
  <c r="E95" i="5"/>
  <c r="AQ95" i="5" s="1"/>
  <c r="AQ105" i="5"/>
  <c r="E93" i="5"/>
  <c r="BR112" i="5"/>
  <c r="AF95" i="5"/>
  <c r="BR95" i="5" s="1"/>
  <c r="AF97" i="5"/>
  <c r="BR97" i="5" s="1"/>
  <c r="AD97" i="5"/>
  <c r="BP97" i="5" s="1"/>
  <c r="AB97" i="5"/>
  <c r="BN97" i="5" s="1"/>
  <c r="AB93" i="5"/>
  <c r="BE125" i="5"/>
  <c r="BC127" i="5"/>
  <c r="BC125" i="5"/>
  <c r="BA127" i="5"/>
  <c r="AY124" i="5"/>
  <c r="AY127" i="5"/>
  <c r="AW125" i="5"/>
  <c r="AS125" i="5"/>
  <c r="AY114" i="5"/>
  <c r="AY117" i="5"/>
  <c r="AU117" i="5"/>
  <c r="BK99" i="5"/>
  <c r="BI99" i="5"/>
  <c r="BG99" i="5"/>
  <c r="T98" i="5"/>
  <c r="BF98" i="5" s="1"/>
  <c r="T96" i="5"/>
  <c r="BF96" i="5" s="1"/>
  <c r="T94" i="5"/>
  <c r="BF94" i="5" s="1"/>
  <c r="T92" i="5"/>
  <c r="R98" i="5"/>
  <c r="BD98" i="5" s="1"/>
  <c r="BD108" i="5"/>
  <c r="R96" i="5"/>
  <c r="BD96" i="5" s="1"/>
  <c r="BD106" i="5"/>
  <c r="R94" i="5"/>
  <c r="BD94" i="5" s="1"/>
  <c r="BD104" i="5"/>
  <c r="R92" i="5"/>
  <c r="P98" i="5"/>
  <c r="BB98" i="5" s="1"/>
  <c r="P96" i="5"/>
  <c r="BB96" i="5" s="1"/>
  <c r="BB106" i="5"/>
  <c r="P94" i="5"/>
  <c r="BB94" i="5" s="1"/>
  <c r="P92" i="5"/>
  <c r="N95" i="5"/>
  <c r="AZ95" i="5" s="1"/>
  <c r="N93" i="5"/>
  <c r="N98" i="5"/>
  <c r="AZ98" i="5" s="1"/>
  <c r="N96" i="5"/>
  <c r="AZ96" i="5" s="1"/>
  <c r="L95" i="5"/>
  <c r="AX95" i="5" s="1"/>
  <c r="AX105" i="5"/>
  <c r="L93" i="5"/>
  <c r="L98" i="5"/>
  <c r="AX98" i="5" s="1"/>
  <c r="L96" i="5"/>
  <c r="AX96" i="5" s="1"/>
  <c r="AX106" i="5"/>
  <c r="J98" i="5"/>
  <c r="AV98" i="5" s="1"/>
  <c r="J93" i="5"/>
  <c r="J94" i="5"/>
  <c r="AV94" i="5" s="1"/>
  <c r="J96" i="5"/>
  <c r="AV96" i="5" s="1"/>
  <c r="H98" i="5"/>
  <c r="AT98" i="5" s="1"/>
  <c r="H93" i="5"/>
  <c r="H95" i="5"/>
  <c r="AT95" i="5" s="1"/>
  <c r="AT105" i="5"/>
  <c r="H96" i="5"/>
  <c r="AT96" i="5" s="1"/>
  <c r="F98" i="5"/>
  <c r="AR98" i="5" s="1"/>
  <c r="AR108" i="5"/>
  <c r="F96" i="5"/>
  <c r="AR96" i="5" s="1"/>
  <c r="F94" i="5"/>
  <c r="AR94" i="5" s="1"/>
  <c r="AR104" i="5"/>
  <c r="F92" i="5"/>
  <c r="D98" i="5"/>
  <c r="AP98" i="5" s="1"/>
  <c r="D93" i="5"/>
  <c r="D94" i="5"/>
  <c r="AP94" i="5" s="1"/>
  <c r="D96" i="5"/>
  <c r="AP96" i="5" s="1"/>
  <c r="AP106" i="5"/>
  <c r="BR125" i="5"/>
  <c r="BP127" i="5"/>
  <c r="BN127" i="5"/>
  <c r="BR117" i="5"/>
  <c r="BP115" i="5"/>
  <c r="BR107" i="5"/>
  <c r="BQ102" i="5"/>
  <c r="BO103" i="5"/>
  <c r="BM103" i="5"/>
  <c r="AF93" i="5"/>
  <c r="AD93" i="5"/>
  <c r="AB95" i="5"/>
  <c r="BN95" i="5" s="1"/>
  <c r="AE98" i="5"/>
  <c r="BQ98" i="5" s="1"/>
  <c r="AE94" i="5"/>
  <c r="BQ94" i="5" s="1"/>
  <c r="AE93" i="5"/>
  <c r="AE96" i="5"/>
  <c r="BQ96" i="5" s="1"/>
  <c r="AC98" i="5"/>
  <c r="BO98" i="5" s="1"/>
  <c r="AC94" i="5"/>
  <c r="BO94" i="5" s="1"/>
  <c r="AC92" i="5"/>
  <c r="AC96" i="5"/>
  <c r="BO96" i="5" s="1"/>
  <c r="AA98" i="5"/>
  <c r="BM98" i="5" s="1"/>
  <c r="AA96" i="5"/>
  <c r="BM96" i="5" s="1"/>
  <c r="AA94" i="5"/>
  <c r="BM94" i="5" s="1"/>
  <c r="AA92" i="5"/>
  <c r="F129" i="5" l="1"/>
  <c r="N129" i="5"/>
  <c r="Y139" i="5"/>
  <c r="Y44" i="5" s="1"/>
  <c r="W109" i="5"/>
  <c r="BQ119" i="5"/>
  <c r="AE40" i="5" s="1"/>
  <c r="I182" i="5"/>
  <c r="O151" i="5"/>
  <c r="O45" i="5" s="1"/>
  <c r="V151" i="5"/>
  <c r="V45" i="5" s="1"/>
  <c r="R151" i="5"/>
  <c r="R45" i="5" s="1"/>
  <c r="BK129" i="5"/>
  <c r="Y41" i="5" s="1"/>
  <c r="AT129" i="5"/>
  <c r="H41" i="5" s="1"/>
  <c r="S151" i="5"/>
  <c r="S45" i="5" s="1"/>
  <c r="U202" i="5"/>
  <c r="L139" i="5"/>
  <c r="L44" i="5" s="1"/>
  <c r="U129" i="5"/>
  <c r="X139" i="5"/>
  <c r="X44" i="5" s="1"/>
  <c r="AF139" i="5"/>
  <c r="AF44" i="5" s="1"/>
  <c r="X129" i="5"/>
  <c r="BO109" i="5"/>
  <c r="AC39" i="5" s="1"/>
  <c r="AC129" i="5"/>
  <c r="T139" i="5"/>
  <c r="T44" i="5" s="1"/>
  <c r="BO129" i="5"/>
  <c r="AC41" i="5" s="1"/>
  <c r="W139" i="5"/>
  <c r="W44" i="5" s="1"/>
  <c r="AE139" i="5"/>
  <c r="AE44" i="5" s="1"/>
  <c r="H129" i="5"/>
  <c r="BG129" i="5"/>
  <c r="U41" i="5" s="1"/>
  <c r="BI109" i="5"/>
  <c r="W39" i="5" s="1"/>
  <c r="BD129" i="5"/>
  <c r="R41" i="5" s="1"/>
  <c r="BH109" i="5"/>
  <c r="V39" i="5" s="1"/>
  <c r="H151" i="5"/>
  <c r="H45" i="5" s="1"/>
  <c r="AV119" i="5"/>
  <c r="J40" i="5" s="1"/>
  <c r="BD119" i="5"/>
  <c r="R40" i="5" s="1"/>
  <c r="AA151" i="5"/>
  <c r="AA45" i="5" s="1"/>
  <c r="F119" i="5"/>
  <c r="AX129" i="5"/>
  <c r="L41" i="5" s="1"/>
  <c r="AZ129" i="5"/>
  <c r="N41" i="5" s="1"/>
  <c r="BB129" i="5"/>
  <c r="P41" i="5" s="1"/>
  <c r="BJ129" i="5"/>
  <c r="X41" i="5" s="1"/>
  <c r="U162" i="5"/>
  <c r="U52" i="5" s="1"/>
  <c r="BL129" i="5"/>
  <c r="Z41" i="5" s="1"/>
  <c r="G151" i="5"/>
  <c r="G45" i="5" s="1"/>
  <c r="O139" i="5"/>
  <c r="O44" i="5" s="1"/>
  <c r="C129" i="5"/>
  <c r="H139" i="5"/>
  <c r="H44" i="5" s="1"/>
  <c r="P129" i="5"/>
  <c r="Z129" i="5"/>
  <c r="Y129" i="5"/>
  <c r="U151" i="5"/>
  <c r="U45" i="5" s="1"/>
  <c r="U182" i="5"/>
  <c r="BK119" i="5"/>
  <c r="Y40" i="5" s="1"/>
  <c r="BI129" i="5"/>
  <c r="W41" i="5" s="1"/>
  <c r="BG109" i="5"/>
  <c r="U39" i="5" s="1"/>
  <c r="Y151" i="5"/>
  <c r="Y45" i="5" s="1"/>
  <c r="W151" i="5"/>
  <c r="W45" i="5" s="1"/>
  <c r="BM129" i="5"/>
  <c r="AA41" i="5" s="1"/>
  <c r="AA182" i="5"/>
  <c r="BO119" i="5"/>
  <c r="AC40" i="5" s="1"/>
  <c r="AC151" i="5"/>
  <c r="AC45" i="5" s="1"/>
  <c r="AE151" i="5"/>
  <c r="AE45" i="5" s="1"/>
  <c r="D151" i="5"/>
  <c r="D45" i="5" s="1"/>
  <c r="F151" i="5"/>
  <c r="F45" i="5" s="1"/>
  <c r="AT119" i="5"/>
  <c r="H40" i="5" s="1"/>
  <c r="AV129" i="5"/>
  <c r="J41" i="5" s="1"/>
  <c r="L151" i="5"/>
  <c r="L45" i="5" s="1"/>
  <c r="N151" i="5"/>
  <c r="N45" i="5" s="1"/>
  <c r="O182" i="5"/>
  <c r="BB119" i="5"/>
  <c r="P40" i="5" s="1"/>
  <c r="O162" i="5"/>
  <c r="O52" i="5" s="1"/>
  <c r="P151" i="5"/>
  <c r="P45" i="5" s="1"/>
  <c r="Q151" i="5"/>
  <c r="Q45" i="5" s="1"/>
  <c r="O172" i="5"/>
  <c r="T151" i="5"/>
  <c r="T45" i="5" s="1"/>
  <c r="BF119" i="5"/>
  <c r="T40" i="5" s="1"/>
  <c r="BF129" i="5"/>
  <c r="T41" i="5" s="1"/>
  <c r="BL119" i="5"/>
  <c r="Z40" i="5" s="1"/>
  <c r="BJ119" i="5"/>
  <c r="X40" i="5" s="1"/>
  <c r="BH119" i="5"/>
  <c r="V40" i="5" s="1"/>
  <c r="Z151" i="5"/>
  <c r="Z45" i="5" s="1"/>
  <c r="BM119" i="5"/>
  <c r="AA40" i="5" s="1"/>
  <c r="AE109" i="5"/>
  <c r="AP129" i="5"/>
  <c r="D41" i="5" s="1"/>
  <c r="E151" i="5"/>
  <c r="E45" i="5" s="1"/>
  <c r="J151" i="5"/>
  <c r="J45" i="5" s="1"/>
  <c r="I172" i="5"/>
  <c r="AZ119" i="5"/>
  <c r="N40" i="5" s="1"/>
  <c r="AA109" i="5"/>
  <c r="J129" i="5"/>
  <c r="R129" i="5"/>
  <c r="U109" i="5"/>
  <c r="AR119" i="5"/>
  <c r="F40" i="5" s="1"/>
  <c r="BQ129" i="5"/>
  <c r="AE41" i="5" s="1"/>
  <c r="E139" i="5"/>
  <c r="E44" i="5" s="1"/>
  <c r="C119" i="5"/>
  <c r="L129" i="5"/>
  <c r="V129" i="5"/>
  <c r="V109" i="5"/>
  <c r="AR129" i="5"/>
  <c r="F41" i="5" s="1"/>
  <c r="V119" i="5"/>
  <c r="AA129" i="5"/>
  <c r="AC109" i="5"/>
  <c r="BQ109" i="5"/>
  <c r="AE39" i="5" s="1"/>
  <c r="AE129" i="5"/>
  <c r="G139" i="5"/>
  <c r="G44" i="5" s="1"/>
  <c r="M139" i="5"/>
  <c r="M44" i="5" s="1"/>
  <c r="Z139" i="5"/>
  <c r="Z44" i="5" s="1"/>
  <c r="C109" i="5"/>
  <c r="AC119" i="5"/>
  <c r="R119" i="5"/>
  <c r="W129" i="5"/>
  <c r="Y119" i="5"/>
  <c r="AE119" i="5"/>
  <c r="BL102" i="5"/>
  <c r="BL109" i="5" s="1"/>
  <c r="Z39" i="5" s="1"/>
  <c r="Z109" i="5"/>
  <c r="I139" i="5"/>
  <c r="I44" i="5" s="1"/>
  <c r="D129" i="5"/>
  <c r="T129" i="5"/>
  <c r="J119" i="5"/>
  <c r="X119" i="5"/>
  <c r="Z119" i="5"/>
  <c r="D119" i="5"/>
  <c r="P119" i="5"/>
  <c r="BG112" i="5"/>
  <c r="BG119" i="5" s="1"/>
  <c r="U119" i="5"/>
  <c r="BJ102" i="5"/>
  <c r="BJ109" i="5" s="1"/>
  <c r="X39" i="5" s="1"/>
  <c r="X109" i="5"/>
  <c r="BM109" i="5"/>
  <c r="AA39" i="5" s="1"/>
  <c r="K139" i="5"/>
  <c r="K44" i="5" s="1"/>
  <c r="Q139" i="5"/>
  <c r="Q44" i="5" s="1"/>
  <c r="U139" i="5"/>
  <c r="U44" i="5" s="1"/>
  <c r="AC139" i="5"/>
  <c r="AC44" i="5" s="1"/>
  <c r="D139" i="5"/>
  <c r="D44" i="5" s="1"/>
  <c r="P139" i="5"/>
  <c r="P44" i="5" s="1"/>
  <c r="AB139" i="5"/>
  <c r="AB44" i="5" s="1"/>
  <c r="N119" i="5"/>
  <c r="AP119" i="5"/>
  <c r="D40" i="5" s="1"/>
  <c r="T119" i="5"/>
  <c r="BK102" i="5"/>
  <c r="BK109" i="5" s="1"/>
  <c r="Y39" i="5" s="1"/>
  <c r="Y109" i="5"/>
  <c r="BI112" i="5"/>
  <c r="BI119" i="5" s="1"/>
  <c r="W40" i="5" s="1"/>
  <c r="W119" i="5"/>
  <c r="AD139" i="5"/>
  <c r="AD44" i="5" s="1"/>
  <c r="J139" i="5"/>
  <c r="J44" i="5" s="1"/>
  <c r="R139" i="5"/>
  <c r="R44" i="5" s="1"/>
  <c r="C182" i="5"/>
  <c r="U172" i="5"/>
  <c r="AA172" i="5"/>
  <c r="U192" i="5"/>
  <c r="AA202" i="5"/>
  <c r="O192" i="5"/>
  <c r="V139" i="5"/>
  <c r="V44" i="5" s="1"/>
  <c r="AA192" i="5"/>
  <c r="O202" i="5"/>
  <c r="AV106" i="5"/>
  <c r="AU106" i="5"/>
  <c r="I192" i="5"/>
  <c r="AU116" i="5"/>
  <c r="I202" i="5"/>
  <c r="AO115" i="5"/>
  <c r="AO119" i="5" s="1"/>
  <c r="C40" i="5" s="1"/>
  <c r="C202" i="5"/>
  <c r="AO105" i="5"/>
  <c r="AP104" i="5"/>
  <c r="C192" i="5"/>
  <c r="AW103" i="5"/>
  <c r="AW113" i="5"/>
  <c r="AW123" i="5"/>
  <c r="AU103" i="5"/>
  <c r="AU113" i="5"/>
  <c r="AR103" i="5"/>
  <c r="AO123" i="5"/>
  <c r="AP92" i="5"/>
  <c r="AP102" i="5"/>
  <c r="AO102" i="5"/>
  <c r="AO109" i="5" s="1"/>
  <c r="C39" i="5" s="1"/>
  <c r="AO122" i="5"/>
  <c r="AO129" i="5" s="1"/>
  <c r="C41" i="5" s="1"/>
  <c r="N139" i="5"/>
  <c r="N44" i="5" s="1"/>
  <c r="C139" i="5"/>
  <c r="C44" i="5" s="1"/>
  <c r="F139" i="5"/>
  <c r="F44" i="5" s="1"/>
  <c r="AA119" i="5"/>
  <c r="H119" i="5"/>
  <c r="AX112" i="5"/>
  <c r="AX119" i="5" s="1"/>
  <c r="L40" i="5" s="1"/>
  <c r="L119" i="5"/>
  <c r="BN129" i="5"/>
  <c r="AB41" i="5" s="1"/>
  <c r="AD119" i="5"/>
  <c r="BP129" i="5"/>
  <c r="AD41" i="5" s="1"/>
  <c r="BR129" i="5"/>
  <c r="AF41" i="5" s="1"/>
  <c r="BQ93" i="5"/>
  <c r="BQ99" i="5" s="1"/>
  <c r="AE38" i="5" s="1"/>
  <c r="AE99" i="5"/>
  <c r="AA162" i="5"/>
  <c r="AA52" i="5" s="1"/>
  <c r="BP93" i="5"/>
  <c r="BP99" i="5" s="1"/>
  <c r="AD38" i="5" s="1"/>
  <c r="AD99" i="5"/>
  <c r="BR93" i="5"/>
  <c r="BR99" i="5" s="1"/>
  <c r="AF38" i="5" s="1"/>
  <c r="AF99" i="5"/>
  <c r="BN103" i="5"/>
  <c r="BN109" i="5" s="1"/>
  <c r="AB39" i="5" s="1"/>
  <c r="AB109" i="5"/>
  <c r="BN113" i="5"/>
  <c r="BN119" i="5" s="1"/>
  <c r="AB40" i="5" s="1"/>
  <c r="AB119" i="5"/>
  <c r="BP119" i="5"/>
  <c r="AD40" i="5" s="1"/>
  <c r="AB129" i="5"/>
  <c r="AF129" i="5"/>
  <c r="D109" i="5"/>
  <c r="AP103" i="5"/>
  <c r="AR102" i="5"/>
  <c r="F109" i="5"/>
  <c r="H109" i="5"/>
  <c r="AT103" i="5"/>
  <c r="AT109" i="5" s="1"/>
  <c r="H39" i="5" s="1"/>
  <c r="AV103" i="5"/>
  <c r="J109" i="5"/>
  <c r="L109" i="5"/>
  <c r="AX103" i="5"/>
  <c r="AX109" i="5" s="1"/>
  <c r="L39" i="5" s="1"/>
  <c r="AZ103" i="5"/>
  <c r="AZ109" i="5" s="1"/>
  <c r="N39" i="5" s="1"/>
  <c r="N109" i="5"/>
  <c r="BB92" i="5"/>
  <c r="BB99" i="5" s="1"/>
  <c r="P38" i="5" s="1"/>
  <c r="P99" i="5"/>
  <c r="BD92" i="5"/>
  <c r="BD99" i="5" s="1"/>
  <c r="R38" i="5" s="1"/>
  <c r="R99" i="5"/>
  <c r="BF92" i="5"/>
  <c r="BF99" i="5" s="1"/>
  <c r="T38" i="5" s="1"/>
  <c r="T99" i="5"/>
  <c r="U38" i="5"/>
  <c r="Y38" i="5"/>
  <c r="E119" i="5"/>
  <c r="AQ113" i="5"/>
  <c r="AQ119" i="5" s="1"/>
  <c r="E40" i="5" s="1"/>
  <c r="G119" i="5"/>
  <c r="AS113" i="5"/>
  <c r="AS119" i="5" s="1"/>
  <c r="G40" i="5" s="1"/>
  <c r="K119" i="5"/>
  <c r="AW112" i="5"/>
  <c r="Q119" i="5"/>
  <c r="BC113" i="5"/>
  <c r="BC119" i="5" s="1"/>
  <c r="Q40" i="5" s="1"/>
  <c r="AQ123" i="5"/>
  <c r="AQ129" i="5" s="1"/>
  <c r="E41" i="5" s="1"/>
  <c r="E129" i="5"/>
  <c r="AS123" i="5"/>
  <c r="AS129" i="5" s="1"/>
  <c r="G41" i="5" s="1"/>
  <c r="G129" i="5"/>
  <c r="K129" i="5"/>
  <c r="AW122" i="5"/>
  <c r="BC123" i="5"/>
  <c r="BC129" i="5" s="1"/>
  <c r="Q41" i="5" s="1"/>
  <c r="Q129" i="5"/>
  <c r="BR119" i="5"/>
  <c r="AF40" i="5" s="1"/>
  <c r="AQ103" i="5"/>
  <c r="AQ109" i="5" s="1"/>
  <c r="E39" i="5" s="1"/>
  <c r="E109" i="5"/>
  <c r="AS103" i="5"/>
  <c r="AS109" i="5" s="1"/>
  <c r="G39" i="5" s="1"/>
  <c r="G109" i="5"/>
  <c r="AU102" i="5"/>
  <c r="AU109" i="5" s="1"/>
  <c r="I39" i="5" s="1"/>
  <c r="I109" i="5"/>
  <c r="I162" i="5"/>
  <c r="I52" i="5" s="1"/>
  <c r="AW102" i="5"/>
  <c r="K109" i="5"/>
  <c r="AY102" i="5"/>
  <c r="AY109" i="5" s="1"/>
  <c r="M39" i="5" s="1"/>
  <c r="M109" i="5"/>
  <c r="BA93" i="5"/>
  <c r="BA99" i="5" s="1"/>
  <c r="O38" i="5" s="1"/>
  <c r="O99" i="5"/>
  <c r="BC103" i="5"/>
  <c r="BC109" i="5" s="1"/>
  <c r="Q39" i="5" s="1"/>
  <c r="Q109" i="5"/>
  <c r="BE93" i="5"/>
  <c r="BE99" i="5" s="1"/>
  <c r="S38" i="5" s="1"/>
  <c r="S99" i="5"/>
  <c r="V38" i="5"/>
  <c r="V42" i="5" s="1"/>
  <c r="Z38" i="5"/>
  <c r="C99" i="5"/>
  <c r="AO92" i="5"/>
  <c r="AO99" i="5" s="1"/>
  <c r="C38" i="5" s="1"/>
  <c r="I151" i="5"/>
  <c r="I45" i="5" s="1"/>
  <c r="K151" i="5"/>
  <c r="K45" i="5" s="1"/>
  <c r="AI45" i="5" s="1"/>
  <c r="M151" i="5"/>
  <c r="M45" i="5" s="1"/>
  <c r="AB151" i="5"/>
  <c r="AB45" i="5" s="1"/>
  <c r="AD151" i="5"/>
  <c r="AD45" i="5" s="1"/>
  <c r="AF151" i="5"/>
  <c r="AF45" i="5" s="1"/>
  <c r="BM92" i="5"/>
  <c r="BM99" i="5" s="1"/>
  <c r="AA38" i="5" s="1"/>
  <c r="AA42" i="5" s="1"/>
  <c r="AA99" i="5"/>
  <c r="BO92" i="5"/>
  <c r="BO99" i="5" s="1"/>
  <c r="AC38" i="5" s="1"/>
  <c r="AC99" i="5"/>
  <c r="BP105" i="5"/>
  <c r="BP109" i="5" s="1"/>
  <c r="AD39" i="5" s="1"/>
  <c r="AD109" i="5"/>
  <c r="BR105" i="5"/>
  <c r="BR109" i="5" s="1"/>
  <c r="AF39" i="5" s="1"/>
  <c r="AF109" i="5"/>
  <c r="AD129" i="5"/>
  <c r="AP93" i="5"/>
  <c r="D99" i="5"/>
  <c r="AR92" i="5"/>
  <c r="AR99" i="5" s="1"/>
  <c r="F38" i="5" s="1"/>
  <c r="F99" i="5"/>
  <c r="AT93" i="5"/>
  <c r="AT99" i="5" s="1"/>
  <c r="H38" i="5" s="1"/>
  <c r="H99" i="5"/>
  <c r="AV93" i="5"/>
  <c r="AV99" i="5" s="1"/>
  <c r="J38" i="5" s="1"/>
  <c r="J99" i="5"/>
  <c r="AX93" i="5"/>
  <c r="AX99" i="5" s="1"/>
  <c r="L38" i="5" s="1"/>
  <c r="L99" i="5"/>
  <c r="AZ93" i="5"/>
  <c r="AZ99" i="5" s="1"/>
  <c r="N38" i="5" s="1"/>
  <c r="N99" i="5"/>
  <c r="P109" i="5"/>
  <c r="BB102" i="5"/>
  <c r="BB109" i="5" s="1"/>
  <c r="P39" i="5" s="1"/>
  <c r="BD102" i="5"/>
  <c r="BD109" i="5" s="1"/>
  <c r="R39" i="5" s="1"/>
  <c r="R109" i="5"/>
  <c r="T109" i="5"/>
  <c r="BF102" i="5"/>
  <c r="BF109" i="5" s="1"/>
  <c r="T39" i="5" s="1"/>
  <c r="W38" i="5"/>
  <c r="I119" i="5"/>
  <c r="AU112" i="5"/>
  <c r="M119" i="5"/>
  <c r="AY112" i="5"/>
  <c r="AY119" i="5" s="1"/>
  <c r="M40" i="5" s="1"/>
  <c r="O119" i="5"/>
  <c r="BA113" i="5"/>
  <c r="BA119" i="5" s="1"/>
  <c r="O40" i="5" s="1"/>
  <c r="S119" i="5"/>
  <c r="BE113" i="5"/>
  <c r="BE119" i="5" s="1"/>
  <c r="S40" i="5" s="1"/>
  <c r="AU122" i="5"/>
  <c r="AU129" i="5" s="1"/>
  <c r="I41" i="5" s="1"/>
  <c r="I129" i="5"/>
  <c r="AY122" i="5"/>
  <c r="AY129" i="5" s="1"/>
  <c r="M41" i="5" s="1"/>
  <c r="M129" i="5"/>
  <c r="BA123" i="5"/>
  <c r="BA129" i="5" s="1"/>
  <c r="O41" i="5" s="1"/>
  <c r="O129" i="5"/>
  <c r="BE123" i="5"/>
  <c r="BE129" i="5" s="1"/>
  <c r="S41" i="5" s="1"/>
  <c r="S129" i="5"/>
  <c r="BN93" i="5"/>
  <c r="BN99" i="5" s="1"/>
  <c r="AB38" i="5" s="1"/>
  <c r="AB99" i="5"/>
  <c r="AF119" i="5"/>
  <c r="AQ93" i="5"/>
  <c r="AQ99" i="5" s="1"/>
  <c r="E38" i="5" s="1"/>
  <c r="E99" i="5"/>
  <c r="AS93" i="5"/>
  <c r="AS99" i="5" s="1"/>
  <c r="G38" i="5" s="1"/>
  <c r="G99" i="5"/>
  <c r="AU92" i="5"/>
  <c r="AU99" i="5" s="1"/>
  <c r="I38" i="5" s="1"/>
  <c r="I99" i="5"/>
  <c r="AW92" i="5"/>
  <c r="AW99" i="5" s="1"/>
  <c r="K38" i="5" s="1"/>
  <c r="K99" i="5"/>
  <c r="AY92" i="5"/>
  <c r="AY99" i="5" s="1"/>
  <c r="M38" i="5" s="1"/>
  <c r="M99" i="5"/>
  <c r="BA103" i="5"/>
  <c r="BA109" i="5" s="1"/>
  <c r="O39" i="5" s="1"/>
  <c r="O109" i="5"/>
  <c r="BC93" i="5"/>
  <c r="BC99" i="5" s="1"/>
  <c r="Q38" i="5" s="1"/>
  <c r="Q99" i="5"/>
  <c r="BE103" i="5"/>
  <c r="BE109" i="5" s="1"/>
  <c r="S39" i="5" s="1"/>
  <c r="S109" i="5"/>
  <c r="X38" i="5"/>
  <c r="C162" i="5"/>
  <c r="C52" i="5" s="1"/>
  <c r="C151" i="5"/>
  <c r="C45" i="5" s="1"/>
  <c r="W42" i="5" l="1"/>
  <c r="AE42" i="5"/>
  <c r="AJ45" i="5"/>
  <c r="AK45" i="5"/>
  <c r="Z132" i="5"/>
  <c r="Z43" i="5" s="1"/>
  <c r="AK44" i="5"/>
  <c r="AH41" i="5"/>
  <c r="X42" i="5"/>
  <c r="AL45" i="5"/>
  <c r="AL44" i="5"/>
  <c r="V132" i="5"/>
  <c r="V43" i="5" s="1"/>
  <c r="AH44" i="5"/>
  <c r="AC42" i="5"/>
  <c r="Z42" i="5"/>
  <c r="AL40" i="5"/>
  <c r="AL41" i="5"/>
  <c r="AH45" i="5"/>
  <c r="Y42" i="5"/>
  <c r="AH40" i="5"/>
  <c r="AJ41" i="5"/>
  <c r="AG182" i="5"/>
  <c r="Q48" i="5" s="1"/>
  <c r="W132" i="5"/>
  <c r="W43" i="5" s="1"/>
  <c r="AI44" i="5"/>
  <c r="Y132" i="5"/>
  <c r="Y43" i="5" s="1"/>
  <c r="X132" i="5"/>
  <c r="X43" i="5" s="1"/>
  <c r="U40" i="5"/>
  <c r="U42" i="5" s="1"/>
  <c r="U132" i="5"/>
  <c r="U43" i="5" s="1"/>
  <c r="AB42" i="5"/>
  <c r="AP99" i="5"/>
  <c r="D38" i="5" s="1"/>
  <c r="AH38" i="5" s="1"/>
  <c r="AG44" i="5"/>
  <c r="L42" i="5"/>
  <c r="AJ44" i="5"/>
  <c r="AP109" i="5"/>
  <c r="D39" i="5" s="1"/>
  <c r="AJ40" i="5"/>
  <c r="AU119" i="5"/>
  <c r="I40" i="5" s="1"/>
  <c r="AW109" i="5"/>
  <c r="K39" i="5" s="1"/>
  <c r="AG45" i="5"/>
  <c r="AW129" i="5"/>
  <c r="K41" i="5" s="1"/>
  <c r="AI41" i="5" s="1"/>
  <c r="AW119" i="5"/>
  <c r="K40" i="5" s="1"/>
  <c r="AI40" i="5" s="1"/>
  <c r="N42" i="5"/>
  <c r="AV109" i="5"/>
  <c r="J39" i="5" s="1"/>
  <c r="J42" i="5" s="1"/>
  <c r="AR109" i="5"/>
  <c r="F39" i="5" s="1"/>
  <c r="F42" i="5" s="1"/>
  <c r="Q42" i="5"/>
  <c r="AG192" i="5"/>
  <c r="AG48" i="5" s="1"/>
  <c r="AG202" i="5"/>
  <c r="Q47" i="5" s="1"/>
  <c r="C172" i="5"/>
  <c r="AG172" i="5" s="1"/>
  <c r="AG47" i="5" s="1"/>
  <c r="AG52" i="5"/>
  <c r="AG60" i="5" s="1"/>
  <c r="M42" i="5"/>
  <c r="AB132" i="5"/>
  <c r="AB43" i="5" s="1"/>
  <c r="N132" i="5"/>
  <c r="N43" i="5" s="1"/>
  <c r="L132" i="5"/>
  <c r="L43" i="5" s="1"/>
  <c r="H132" i="5"/>
  <c r="H43" i="5" s="1"/>
  <c r="D132" i="5"/>
  <c r="D43" i="5" s="1"/>
  <c r="AE132" i="5"/>
  <c r="AE43" i="5" s="1"/>
  <c r="Q132" i="5"/>
  <c r="Q43" i="5" s="1"/>
  <c r="M132" i="5"/>
  <c r="M43" i="5" s="1"/>
  <c r="G132" i="5"/>
  <c r="G43" i="5" s="1"/>
  <c r="E132" i="5"/>
  <c r="E43" i="5" s="1"/>
  <c r="AG41" i="5"/>
  <c r="H42" i="5"/>
  <c r="AL38" i="5"/>
  <c r="AJ38" i="5"/>
  <c r="AC132" i="5"/>
  <c r="AC43" i="5" s="1"/>
  <c r="AA132" i="5"/>
  <c r="AA43" i="5" s="1"/>
  <c r="C132" i="5"/>
  <c r="C43" i="5" s="1"/>
  <c r="S42" i="5"/>
  <c r="O42" i="5"/>
  <c r="AK41" i="5"/>
  <c r="T42" i="5"/>
  <c r="R42" i="5"/>
  <c r="P42" i="5"/>
  <c r="AF132" i="5"/>
  <c r="AF43" i="5" s="1"/>
  <c r="AD132" i="5"/>
  <c r="AD43" i="5" s="1"/>
  <c r="AK38" i="5"/>
  <c r="G42" i="5"/>
  <c r="AI38" i="5"/>
  <c r="E42" i="5"/>
  <c r="AG38" i="5"/>
  <c r="C42" i="5"/>
  <c r="S132" i="5"/>
  <c r="S43" i="5" s="1"/>
  <c r="O132" i="5"/>
  <c r="O43" i="5" s="1"/>
  <c r="AG39" i="5"/>
  <c r="AK39" i="5"/>
  <c r="AI39" i="5"/>
  <c r="AK40" i="5"/>
  <c r="T132" i="5"/>
  <c r="T43" i="5" s="1"/>
  <c r="R132" i="5"/>
  <c r="R43" i="5" s="1"/>
  <c r="P132" i="5"/>
  <c r="P43" i="5" s="1"/>
  <c r="AL39" i="5"/>
  <c r="AF42" i="5"/>
  <c r="AD42" i="5"/>
  <c r="AJ39" i="5" l="1"/>
  <c r="K42" i="5"/>
  <c r="AI42" i="5" s="1"/>
  <c r="K132" i="5"/>
  <c r="K43" i="5" s="1"/>
  <c r="D42" i="5"/>
  <c r="AH42" i="5" s="1"/>
  <c r="AG40" i="5"/>
  <c r="I42" i="5"/>
  <c r="AG42" i="5" s="1"/>
  <c r="I132" i="5"/>
  <c r="I43" i="5" s="1"/>
  <c r="AG43" i="5" s="1"/>
  <c r="F132" i="5"/>
  <c r="F43" i="5" s="1"/>
  <c r="AJ43" i="5" s="1"/>
  <c r="AL43" i="5"/>
  <c r="AK42" i="5"/>
  <c r="J132" i="5"/>
  <c r="J43" i="5" s="1"/>
  <c r="AH43" i="5" s="1"/>
  <c r="AH39" i="5"/>
  <c r="AJ42" i="5"/>
  <c r="AL42" i="5"/>
  <c r="AI43" i="5"/>
  <c r="AK43" i="5"/>
</calcChain>
</file>

<file path=xl/comments1.xml><?xml version="1.0" encoding="utf-8"?>
<comments xmlns="http://schemas.openxmlformats.org/spreadsheetml/2006/main">
  <authors>
    <author>Emil Ulrich</author>
    <author>Roland Birrer</author>
  </authors>
  <commentList>
    <comment ref="AA6" authorId="0" shapeId="0">
      <text>
        <r>
          <rPr>
            <sz val="8"/>
            <color indexed="81"/>
            <rFont val="Tahoma"/>
            <family val="2"/>
          </rPr>
          <t>z.B. 2020/21</t>
        </r>
      </text>
    </comment>
    <comment ref="AA12" authorId="0" shapeId="0">
      <text>
        <r>
          <rPr>
            <b/>
            <sz val="8"/>
            <color indexed="81"/>
            <rFont val="Tahoma"/>
            <family val="2"/>
          </rPr>
          <t xml:space="preserve">Datum eingeben, z.B. 3.5.78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17" authorId="1" shapeId="0">
      <text>
        <r>
          <rPr>
            <sz val="9"/>
            <color indexed="81"/>
            <rFont val="Segoe UI"/>
            <charset val="1"/>
          </rPr>
          <t>Startzeit vm</t>
        </r>
      </text>
    </comment>
    <comment ref="AG21" authorId="1" shapeId="0">
      <text>
        <r>
          <rPr>
            <sz val="9"/>
            <color indexed="81"/>
            <rFont val="Segoe UI"/>
            <family val="2"/>
          </rPr>
          <t xml:space="preserve">Pausenzeit
</t>
        </r>
      </text>
    </comment>
    <comment ref="B27" authorId="1" shapeId="0">
      <text>
        <r>
          <rPr>
            <sz val="9"/>
            <color indexed="81"/>
            <rFont val="Segoe UI"/>
            <family val="2"/>
          </rPr>
          <t>Startzeit nm</t>
        </r>
      </text>
    </comment>
    <comment ref="C66" authorId="1" shapeId="0">
      <text>
        <r>
          <rPr>
            <sz val="9"/>
            <color indexed="81"/>
            <rFont val="Segoe UI"/>
            <charset val="1"/>
          </rPr>
          <t xml:space="preserve">Für interne / spezielle Informationen nach Vorgabe der Schulleitung
</t>
        </r>
      </text>
    </comment>
  </commentList>
</comments>
</file>

<file path=xl/sharedStrings.xml><?xml version="1.0" encoding="utf-8"?>
<sst xmlns="http://schemas.openxmlformats.org/spreadsheetml/2006/main" count="113" uniqueCount="89">
  <si>
    <t>PLZ Wohnort</t>
  </si>
  <si>
    <t>E-Mail Adresse</t>
  </si>
  <si>
    <t>Montag</t>
  </si>
  <si>
    <t>Dienstag</t>
  </si>
  <si>
    <t>Mittwoch</t>
  </si>
  <si>
    <t>Donnerstag</t>
  </si>
  <si>
    <t>Freitag</t>
  </si>
  <si>
    <t>Schülerpensum</t>
  </si>
  <si>
    <t>Mo</t>
  </si>
  <si>
    <t>Di</t>
  </si>
  <si>
    <t>Mi</t>
  </si>
  <si>
    <t>Do</t>
  </si>
  <si>
    <t>Fr</t>
  </si>
  <si>
    <t>Block A</t>
  </si>
  <si>
    <t>Block B</t>
  </si>
  <si>
    <t>Block C</t>
  </si>
  <si>
    <t>Block D</t>
  </si>
  <si>
    <t>Total</t>
  </si>
  <si>
    <t>Altern</t>
  </si>
  <si>
    <t>Förd</t>
  </si>
  <si>
    <t>Lehrperson</t>
  </si>
  <si>
    <t>geb.</t>
  </si>
  <si>
    <t>Datum / Unterschrift Lehrperson</t>
  </si>
  <si>
    <t xml:space="preserve">Schüler </t>
  </si>
  <si>
    <t>Schulort</t>
  </si>
  <si>
    <t xml:space="preserve">Schulhaus </t>
  </si>
  <si>
    <t>Klassen</t>
  </si>
  <si>
    <t xml:space="preserve">Tel. Schule </t>
  </si>
  <si>
    <t>Strasse</t>
  </si>
  <si>
    <t xml:space="preserve">Tel. privat </t>
  </si>
  <si>
    <t>Formular für Klassenlehrperson</t>
  </si>
  <si>
    <t xml:space="preserve">Schuljahr </t>
  </si>
  <si>
    <t xml:space="preserve">Schulzimmer </t>
  </si>
  <si>
    <t>Abteilung</t>
  </si>
  <si>
    <t>Block E</t>
  </si>
  <si>
    <t>Klassenlehrperson</t>
  </si>
  <si>
    <t>Unterricht in anderen Klassen</t>
  </si>
  <si>
    <t>Zeilen</t>
  </si>
  <si>
    <t>LP x</t>
  </si>
  <si>
    <t>LP y</t>
  </si>
  <si>
    <t>Ausw</t>
  </si>
  <si>
    <t>ab 07:30</t>
  </si>
  <si>
    <r>
      <t xml:space="preserve">Lektionen </t>
    </r>
    <r>
      <rPr>
        <sz val="10"/>
        <rFont val="Arial"/>
        <family val="2"/>
      </rPr>
      <t/>
    </r>
  </si>
  <si>
    <t>Total LP</t>
  </si>
  <si>
    <t>LP</t>
  </si>
  <si>
    <t>Kurzbeschrieb:</t>
  </si>
  <si>
    <t>Plus weitere Lektionen:</t>
  </si>
  <si>
    <t>Klassenlehrerstunde</t>
  </si>
  <si>
    <t>spezielle Aufgaben</t>
  </si>
  <si>
    <t>verschiedene Pools</t>
  </si>
  <si>
    <t>Unt</t>
  </si>
  <si>
    <t>KLP</t>
  </si>
  <si>
    <t>SL</t>
  </si>
  <si>
    <t>SE</t>
  </si>
  <si>
    <t>SB</t>
  </si>
  <si>
    <t>plus "fremde" Lektionen:</t>
  </si>
  <si>
    <t xml:space="preserve">       Integrierte Sonderschulung</t>
  </si>
  <si>
    <t>Kanton</t>
  </si>
  <si>
    <t xml:space="preserve">       Unt. bei anderem Schulträger</t>
  </si>
  <si>
    <t xml:space="preserve">       Religionsstunden</t>
  </si>
  <si>
    <t>Kirche</t>
  </si>
  <si>
    <t>Bereiche:</t>
  </si>
  <si>
    <t>Gem/Bez</t>
  </si>
  <si>
    <t>LP z</t>
  </si>
  <si>
    <t>LP w</t>
  </si>
  <si>
    <t>x=</t>
  </si>
  <si>
    <t>z=</t>
  </si>
  <si>
    <t>w=</t>
  </si>
  <si>
    <t>y=</t>
  </si>
  <si>
    <t>andere Lehrperson</t>
  </si>
  <si>
    <t>Abteilung Schulcontrolling</t>
  </si>
  <si>
    <t>Alternieren 1./2.PS</t>
  </si>
  <si>
    <t xml:space="preserve">Block D  </t>
  </si>
  <si>
    <r>
      <t xml:space="preserve">Block E </t>
    </r>
    <r>
      <rPr>
        <sz val="8"/>
        <rFont val="Arial"/>
        <family val="2"/>
      </rPr>
      <t xml:space="preserve"> </t>
    </r>
  </si>
  <si>
    <t>E</t>
  </si>
  <si>
    <t>(ohne E)</t>
  </si>
  <si>
    <t>Mobile</t>
  </si>
  <si>
    <t>Datum / Unterschrift Schulleitung</t>
  </si>
  <si>
    <r>
      <t xml:space="preserve">Stundenplan Primarschule  </t>
    </r>
    <r>
      <rPr>
        <b/>
        <sz val="10"/>
        <rFont val="Arial"/>
        <family val="2"/>
      </rPr>
      <t>(Gesamtschule)</t>
    </r>
  </si>
  <si>
    <t>Bemerkungen:</t>
  </si>
  <si>
    <t>bis</t>
  </si>
  <si>
    <t>&gt;= 0 Tage</t>
  </si>
  <si>
    <t>AE</t>
  </si>
  <si>
    <t>Formular by</t>
  </si>
  <si>
    <t>(Emil Ulrich); Roland Birrer</t>
  </si>
  <si>
    <t>041 819 19 37</t>
  </si>
  <si>
    <t>ICT</t>
  </si>
  <si>
    <t>Pensum</t>
  </si>
  <si>
    <t>Version 2022-03-11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</si>
</sst>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dd/mm/yyyy;@"/>
  </numFmts>
  <fonts count="27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color indexed="10"/>
      <name val="Arial"/>
      <family val="2"/>
    </font>
    <font>
      <sz val="8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2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sz val="8"/>
      <color rgb="FFFF0000"/>
      <name val="Arial"/>
      <family val="2"/>
    </font>
    <font>
      <b/>
      <u/>
      <sz val="10"/>
      <name val="Arial"/>
      <family val="2"/>
    </font>
    <font>
      <sz val="9"/>
      <color indexed="81"/>
      <name val="Segoe UI"/>
      <charset val="1"/>
    </font>
    <font>
      <sz val="9"/>
      <color indexed="81"/>
      <name val="Segoe U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58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36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Border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2" fillId="0" borderId="0" xfId="0" applyFont="1" applyFill="1" applyBorder="1" applyAlignment="1" applyProtection="1">
      <alignment horizontal="left"/>
    </xf>
    <xf numFmtId="0" fontId="2" fillId="2" borderId="1" xfId="0" applyFont="1" applyFill="1" applyBorder="1" applyAlignment="1" applyProtection="1">
      <alignment horizontal="center"/>
    </xf>
    <xf numFmtId="20" fontId="2" fillId="2" borderId="2" xfId="0" applyNumberFormat="1" applyFont="1" applyFill="1" applyBorder="1" applyAlignment="1" applyProtection="1">
      <alignment horizontal="center" vertical="top"/>
    </xf>
    <xf numFmtId="20" fontId="4" fillId="2" borderId="2" xfId="0" applyNumberFormat="1" applyFont="1" applyFill="1" applyBorder="1" applyAlignment="1" applyProtection="1">
      <alignment horizontal="center" vertical="top"/>
      <protection locked="0"/>
    </xf>
    <xf numFmtId="0" fontId="4" fillId="0" borderId="0" xfId="0" applyFont="1" applyProtection="1"/>
    <xf numFmtId="0" fontId="3" fillId="2" borderId="3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2" fillId="0" borderId="0" xfId="0" applyFont="1" applyProtection="1"/>
    <xf numFmtId="0" fontId="2" fillId="0" borderId="0" xfId="0" applyFont="1" applyBorder="1" applyAlignment="1" applyProtection="1">
      <alignment horizontal="center"/>
    </xf>
    <xf numFmtId="0" fontId="4" fillId="0" borderId="0" xfId="0" applyFont="1" applyAlignment="1" applyProtection="1">
      <alignment horizontal="left"/>
    </xf>
    <xf numFmtId="0" fontId="0" fillId="0" borderId="0" xfId="0" applyFill="1" applyBorder="1" applyAlignment="1" applyProtection="1">
      <alignment horizontal="center"/>
    </xf>
    <xf numFmtId="0" fontId="0" fillId="0" borderId="0" xfId="0" applyBorder="1" applyProtection="1"/>
    <xf numFmtId="0" fontId="0" fillId="0" borderId="4" xfId="0" applyBorder="1" applyProtection="1"/>
    <xf numFmtId="0" fontId="0" fillId="0" borderId="4" xfId="0" applyBorder="1" applyAlignment="1" applyProtection="1">
      <alignment horizontal="center"/>
    </xf>
    <xf numFmtId="0" fontId="0" fillId="0" borderId="0" xfId="0" applyFill="1" applyProtection="1"/>
    <xf numFmtId="0" fontId="2" fillId="0" borderId="0" xfId="0" applyFont="1" applyAlignment="1" applyProtection="1">
      <alignment horizontal="right"/>
    </xf>
    <xf numFmtId="0" fontId="4" fillId="0" borderId="0" xfId="0" applyFont="1" applyFill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/>
    </xf>
    <xf numFmtId="0" fontId="2" fillId="2" borderId="2" xfId="0" applyFont="1" applyFill="1" applyBorder="1" applyAlignment="1" applyProtection="1">
      <alignment horizontal="center"/>
    </xf>
    <xf numFmtId="0" fontId="2" fillId="2" borderId="3" xfId="0" applyFont="1" applyFill="1" applyBorder="1" applyAlignment="1" applyProtection="1">
      <alignment horizontal="center"/>
    </xf>
    <xf numFmtId="0" fontId="2" fillId="2" borderId="5" xfId="0" applyFont="1" applyFill="1" applyBorder="1" applyAlignment="1" applyProtection="1">
      <alignment horizontal="center"/>
    </xf>
    <xf numFmtId="0" fontId="0" fillId="0" borderId="0" xfId="0" applyAlignment="1" applyProtection="1"/>
    <xf numFmtId="0" fontId="4" fillId="0" borderId="0" xfId="0" applyFont="1" applyAlignment="1" applyProtection="1"/>
    <xf numFmtId="0" fontId="0" fillId="0" borderId="0" xfId="0" applyBorder="1" applyAlignment="1" applyProtection="1"/>
    <xf numFmtId="0" fontId="3" fillId="2" borderId="6" xfId="0" applyFont="1" applyFill="1" applyBorder="1" applyAlignment="1" applyProtection="1">
      <alignment horizontal="center" vertical="center"/>
      <protection locked="0"/>
    </xf>
    <xf numFmtId="0" fontId="3" fillId="2" borderId="7" xfId="0" applyNumberFormat="1" applyFont="1" applyFill="1" applyBorder="1" applyAlignment="1" applyProtection="1">
      <alignment horizontal="center"/>
    </xf>
    <xf numFmtId="0" fontId="3" fillId="2" borderId="8" xfId="0" applyNumberFormat="1" applyFont="1" applyFill="1" applyBorder="1" applyAlignment="1" applyProtection="1">
      <alignment horizontal="center"/>
    </xf>
    <xf numFmtId="0" fontId="3" fillId="2" borderId="9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</xf>
    <xf numFmtId="0" fontId="2" fillId="2" borderId="11" xfId="0" applyFont="1" applyFill="1" applyBorder="1" applyAlignment="1" applyProtection="1">
      <alignment horizontal="center"/>
    </xf>
    <xf numFmtId="0" fontId="2" fillId="2" borderId="12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/>
    <xf numFmtId="0" fontId="2" fillId="0" borderId="0" xfId="0" applyFont="1" applyFill="1" applyBorder="1" applyAlignment="1" applyProtection="1"/>
    <xf numFmtId="0" fontId="2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14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Border="1" applyProtection="1"/>
    <xf numFmtId="0" fontId="2" fillId="0" borderId="10" xfId="0" applyFont="1" applyBorder="1" applyAlignment="1" applyProtection="1">
      <alignment horizontal="left"/>
    </xf>
    <xf numFmtId="0" fontId="2" fillId="0" borderId="10" xfId="0" applyFont="1" applyBorder="1" applyProtection="1"/>
    <xf numFmtId="0" fontId="2" fillId="0" borderId="10" xfId="0" applyFont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left"/>
    </xf>
    <xf numFmtId="0" fontId="5" fillId="0" borderId="0" xfId="0" applyFont="1" applyAlignment="1" applyProtection="1"/>
    <xf numFmtId="0" fontId="6" fillId="2" borderId="13" xfId="0" applyFont="1" applyFill="1" applyBorder="1" applyAlignment="1" applyProtection="1">
      <alignment horizontal="center" vertical="center"/>
    </xf>
    <xf numFmtId="0" fontId="6" fillId="2" borderId="14" xfId="0" applyFont="1" applyFill="1" applyBorder="1" applyAlignment="1" applyProtection="1">
      <alignment horizontal="center" vertical="center"/>
    </xf>
    <xf numFmtId="0" fontId="6" fillId="2" borderId="15" xfId="0" applyFont="1" applyFill="1" applyBorder="1" applyAlignment="1" applyProtection="1">
      <alignment horizontal="center" vertical="center"/>
    </xf>
    <xf numFmtId="0" fontId="8" fillId="2" borderId="13" xfId="0" applyFont="1" applyFill="1" applyBorder="1" applyAlignment="1" applyProtection="1">
      <alignment horizontal="center" vertical="center"/>
      <protection locked="0"/>
    </xf>
    <xf numFmtId="0" fontId="8" fillId="2" borderId="15" xfId="0" applyFont="1" applyFill="1" applyBorder="1" applyAlignment="1" applyProtection="1">
      <alignment horizontal="center" vertical="center"/>
      <protection locked="0"/>
    </xf>
    <xf numFmtId="0" fontId="8" fillId="2" borderId="14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/>
    </xf>
    <xf numFmtId="0" fontId="9" fillId="0" borderId="0" xfId="0" applyFont="1" applyAlignment="1" applyProtection="1">
      <alignment horizontal="left"/>
    </xf>
    <xf numFmtId="0" fontId="9" fillId="0" borderId="0" xfId="0" applyFont="1" applyAlignment="1" applyProtection="1">
      <alignment horizontal="right"/>
    </xf>
    <xf numFmtId="0" fontId="7" fillId="0" borderId="0" xfId="0" applyFont="1" applyFill="1" applyBorder="1" applyAlignment="1" applyProtection="1">
      <alignment horizontal="left"/>
    </xf>
    <xf numFmtId="0" fontId="3" fillId="0" borderId="0" xfId="0" applyFont="1" applyProtection="1"/>
    <xf numFmtId="0" fontId="2" fillId="0" borderId="0" xfId="0" applyFont="1" applyFill="1" applyProtection="1"/>
    <xf numFmtId="0" fontId="3" fillId="0" borderId="0" xfId="0" applyFont="1" applyFill="1" applyProtection="1"/>
    <xf numFmtId="0" fontId="2" fillId="0" borderId="0" xfId="0" applyNumberFormat="1" applyFont="1" applyFill="1" applyBorder="1" applyAlignment="1" applyProtection="1">
      <alignment horizontal="center"/>
    </xf>
    <xf numFmtId="1" fontId="0" fillId="0" borderId="0" xfId="0" applyNumberFormat="1" applyFill="1" applyBorder="1" applyAlignment="1" applyProtection="1">
      <alignment horizontal="center"/>
    </xf>
    <xf numFmtId="0" fontId="0" fillId="0" borderId="11" xfId="0" applyNumberFormat="1" applyFill="1" applyBorder="1" applyAlignment="1" applyProtection="1">
      <alignment horizontal="center"/>
    </xf>
    <xf numFmtId="1" fontId="0" fillId="0" borderId="11" xfId="0" applyNumberFormat="1" applyFill="1" applyBorder="1" applyAlignment="1" applyProtection="1">
      <alignment horizontal="center"/>
    </xf>
    <xf numFmtId="0" fontId="0" fillId="0" borderId="0" xfId="0" applyNumberFormat="1" applyFill="1" applyBorder="1" applyAlignment="1" applyProtection="1">
      <alignment horizontal="center"/>
    </xf>
    <xf numFmtId="0" fontId="12" fillId="0" borderId="0" xfId="0" applyFont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  <protection locked="0"/>
    </xf>
    <xf numFmtId="1" fontId="0" fillId="0" borderId="0" xfId="0" applyNumberFormat="1" applyFill="1" applyAlignment="1">
      <alignment horizontal="center"/>
    </xf>
    <xf numFmtId="164" fontId="0" fillId="0" borderId="0" xfId="0" applyNumberFormat="1" applyFill="1" applyBorder="1" applyAlignment="1" applyProtection="1">
      <alignment horizontal="center"/>
    </xf>
    <xf numFmtId="0" fontId="4" fillId="0" borderId="0" xfId="0" applyFont="1" applyFill="1" applyProtection="1"/>
    <xf numFmtId="0" fontId="4" fillId="0" borderId="0" xfId="0" applyFont="1" applyFill="1" applyAlignment="1" applyProtection="1">
      <alignment horizontal="center"/>
    </xf>
    <xf numFmtId="164" fontId="14" fillId="0" borderId="0" xfId="0" applyNumberFormat="1" applyFont="1" applyFill="1" applyBorder="1" applyAlignment="1" applyProtection="1">
      <alignment horizontal="center"/>
    </xf>
    <xf numFmtId="164" fontId="14" fillId="0" borderId="0" xfId="0" applyNumberFormat="1" applyFont="1" applyFill="1" applyProtection="1"/>
    <xf numFmtId="1" fontId="14" fillId="0" borderId="0" xfId="0" applyNumberFormat="1" applyFont="1" applyBorder="1" applyAlignment="1" applyProtection="1">
      <alignment horizontal="center"/>
    </xf>
    <xf numFmtId="0" fontId="15" fillId="0" borderId="0" xfId="0" applyFont="1" applyProtection="1"/>
    <xf numFmtId="0" fontId="9" fillId="0" borderId="0" xfId="0" applyFont="1" applyFill="1" applyBorder="1" applyProtection="1"/>
    <xf numFmtId="0" fontId="0" fillId="0" borderId="0" xfId="0" applyAlignment="1">
      <alignment horizontal="center"/>
    </xf>
    <xf numFmtId="1" fontId="4" fillId="0" borderId="0" xfId="0" applyNumberFormat="1" applyFont="1" applyAlignment="1" applyProtection="1">
      <alignment horizontal="center"/>
    </xf>
    <xf numFmtId="1" fontId="2" fillId="0" borderId="16" xfId="0" applyNumberFormat="1" applyFont="1" applyBorder="1" applyAlignment="1" applyProtection="1">
      <alignment horizontal="center"/>
    </xf>
    <xf numFmtId="1" fontId="2" fillId="0" borderId="17" xfId="0" applyNumberFormat="1" applyFont="1" applyBorder="1" applyAlignment="1" applyProtection="1">
      <alignment horizontal="center"/>
    </xf>
    <xf numFmtId="1" fontId="2" fillId="0" borderId="18" xfId="0" applyNumberFormat="1" applyFont="1" applyBorder="1" applyAlignment="1" applyProtection="1">
      <alignment horizontal="center"/>
    </xf>
    <xf numFmtId="1" fontId="2" fillId="0" borderId="19" xfId="0" applyNumberFormat="1" applyFont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 vertical="center"/>
    </xf>
    <xf numFmtId="20" fontId="2" fillId="2" borderId="20" xfId="0" applyNumberFormat="1" applyFont="1" applyFill="1" applyBorder="1" applyAlignment="1" applyProtection="1">
      <alignment horizontal="center" vertical="top"/>
    </xf>
    <xf numFmtId="0" fontId="2" fillId="2" borderId="21" xfId="0" applyFont="1" applyFill="1" applyBorder="1" applyAlignment="1" applyProtection="1">
      <alignment horizontal="center" vertical="center"/>
    </xf>
    <xf numFmtId="0" fontId="14" fillId="3" borderId="22" xfId="0" applyFont="1" applyFill="1" applyBorder="1" applyAlignment="1" applyProtection="1">
      <alignment horizontal="center"/>
    </xf>
    <xf numFmtId="0" fontId="9" fillId="0" borderId="0" xfId="0" applyFont="1" applyAlignment="1" applyProtection="1">
      <alignment horizontal="right" vertical="top"/>
    </xf>
    <xf numFmtId="0" fontId="2" fillId="2" borderId="4" xfId="0" applyFont="1" applyFill="1" applyBorder="1" applyAlignment="1" applyProtection="1">
      <alignment horizontal="center" vertical="center"/>
    </xf>
    <xf numFmtId="0" fontId="3" fillId="0" borderId="23" xfId="0" applyFont="1" applyFill="1" applyBorder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 horizontal="center"/>
      <protection locked="0"/>
    </xf>
    <xf numFmtId="0" fontId="3" fillId="0" borderId="24" xfId="0" applyFont="1" applyFill="1" applyBorder="1" applyAlignment="1" applyProtection="1">
      <alignment horizontal="center"/>
      <protection locked="0"/>
    </xf>
    <xf numFmtId="49" fontId="2" fillId="0" borderId="0" xfId="0" applyNumberFormat="1" applyFont="1" applyFill="1" applyBorder="1" applyAlignment="1" applyProtection="1">
      <alignment horizontal="left"/>
      <protection locked="0"/>
    </xf>
    <xf numFmtId="165" fontId="2" fillId="0" borderId="0" xfId="0" applyNumberFormat="1" applyFont="1" applyFill="1" applyBorder="1" applyAlignment="1" applyProtection="1">
      <alignment horizontal="left"/>
      <protection locked="0"/>
    </xf>
    <xf numFmtId="0" fontId="3" fillId="2" borderId="16" xfId="0" applyNumberFormat="1" applyFont="1" applyFill="1" applyBorder="1" applyAlignment="1" applyProtection="1">
      <alignment horizontal="center"/>
    </xf>
    <xf numFmtId="0" fontId="3" fillId="2" borderId="25" xfId="0" applyNumberFormat="1" applyFont="1" applyFill="1" applyBorder="1" applyAlignment="1" applyProtection="1">
      <alignment horizontal="center"/>
    </xf>
    <xf numFmtId="0" fontId="3" fillId="2" borderId="17" xfId="0" applyNumberFormat="1" applyFont="1" applyFill="1" applyBorder="1" applyAlignment="1" applyProtection="1">
      <alignment horizontal="center"/>
    </xf>
    <xf numFmtId="0" fontId="3" fillId="2" borderId="26" xfId="0" applyNumberFormat="1" applyFont="1" applyFill="1" applyBorder="1" applyAlignment="1" applyProtection="1">
      <alignment horizontal="center"/>
    </xf>
    <xf numFmtId="0" fontId="3" fillId="2" borderId="27" xfId="0" applyNumberFormat="1" applyFont="1" applyFill="1" applyBorder="1" applyAlignment="1" applyProtection="1">
      <alignment horizontal="center"/>
    </xf>
    <xf numFmtId="0" fontId="3" fillId="2" borderId="28" xfId="0" applyNumberFormat="1" applyFont="1" applyFill="1" applyBorder="1" applyAlignment="1" applyProtection="1">
      <alignment horizontal="center"/>
    </xf>
    <xf numFmtId="0" fontId="3" fillId="2" borderId="29" xfId="0" applyNumberFormat="1" applyFont="1" applyFill="1" applyBorder="1" applyAlignment="1" applyProtection="1">
      <alignment horizontal="center"/>
    </xf>
    <xf numFmtId="0" fontId="3" fillId="2" borderId="30" xfId="0" applyNumberFormat="1" applyFont="1" applyFill="1" applyBorder="1" applyAlignment="1" applyProtection="1">
      <alignment horizontal="center"/>
    </xf>
    <xf numFmtId="0" fontId="3" fillId="2" borderId="31" xfId="0" applyNumberFormat="1" applyFont="1" applyFill="1" applyBorder="1" applyAlignment="1" applyProtection="1">
      <alignment horizontal="center"/>
    </xf>
    <xf numFmtId="1" fontId="13" fillId="0" borderId="7" xfId="0" applyNumberFormat="1" applyFont="1" applyFill="1" applyBorder="1" applyAlignment="1" applyProtection="1">
      <alignment horizontal="center"/>
    </xf>
    <xf numFmtId="1" fontId="13" fillId="0" borderId="8" xfId="0" applyNumberFormat="1" applyFont="1" applyFill="1" applyBorder="1" applyAlignment="1" applyProtection="1">
      <alignment horizontal="center"/>
    </xf>
    <xf numFmtId="1" fontId="13" fillId="0" borderId="9" xfId="0" applyNumberFormat="1" applyFont="1" applyFill="1" applyBorder="1" applyAlignment="1" applyProtection="1">
      <alignment horizontal="center"/>
    </xf>
    <xf numFmtId="0" fontId="0" fillId="0" borderId="6" xfId="0" applyBorder="1" applyAlignment="1" applyProtection="1"/>
    <xf numFmtId="0" fontId="0" fillId="0" borderId="32" xfId="0" applyBorder="1" applyAlignment="1" applyProtection="1"/>
    <xf numFmtId="0" fontId="0" fillId="0" borderId="33" xfId="0" applyBorder="1" applyAlignment="1" applyProtection="1"/>
    <xf numFmtId="1" fontId="2" fillId="0" borderId="25" xfId="0" applyNumberFormat="1" applyFont="1" applyBorder="1" applyAlignment="1" applyProtection="1">
      <alignment horizontal="center"/>
    </xf>
    <xf numFmtId="1" fontId="2" fillId="0" borderId="34" xfId="0" applyNumberFormat="1" applyFont="1" applyBorder="1" applyAlignment="1" applyProtection="1">
      <alignment horizontal="center"/>
    </xf>
    <xf numFmtId="1" fontId="0" fillId="0" borderId="35" xfId="0" applyNumberFormat="1" applyFill="1" applyBorder="1" applyAlignment="1">
      <alignment horizontal="center"/>
    </xf>
    <xf numFmtId="1" fontId="0" fillId="0" borderId="36" xfId="0" applyNumberFormat="1" applyFill="1" applyBorder="1" applyAlignment="1">
      <alignment horizontal="center"/>
    </xf>
    <xf numFmtId="1" fontId="0" fillId="0" borderId="37" xfId="0" applyNumberFormat="1" applyFill="1" applyBorder="1" applyAlignment="1">
      <alignment horizontal="center"/>
    </xf>
    <xf numFmtId="0" fontId="16" fillId="0" borderId="23" xfId="0" applyFont="1" applyBorder="1" applyAlignment="1" applyProtection="1">
      <alignment horizontal="center"/>
    </xf>
    <xf numFmtId="0" fontId="16" fillId="0" borderId="10" xfId="0" applyFont="1" applyBorder="1" applyAlignment="1" applyProtection="1">
      <alignment horizontal="center"/>
    </xf>
    <xf numFmtId="0" fontId="16" fillId="0" borderId="24" xfId="0" applyFont="1" applyBorder="1" applyAlignment="1" applyProtection="1">
      <alignment horizontal="center"/>
    </xf>
    <xf numFmtId="0" fontId="17" fillId="0" borderId="16" xfId="0" applyNumberFormat="1" applyFont="1" applyFill="1" applyBorder="1" applyAlignment="1" applyProtection="1">
      <alignment horizontal="center"/>
    </xf>
    <xf numFmtId="0" fontId="17" fillId="0" borderId="25" xfId="0" applyNumberFormat="1" applyFont="1" applyFill="1" applyBorder="1" applyAlignment="1" applyProtection="1">
      <alignment horizontal="center"/>
    </xf>
    <xf numFmtId="0" fontId="17" fillId="0" borderId="17" xfId="0" applyNumberFormat="1" applyFont="1" applyFill="1" applyBorder="1" applyAlignment="1" applyProtection="1">
      <alignment horizontal="center"/>
    </xf>
    <xf numFmtId="0" fontId="17" fillId="0" borderId="29" xfId="0" applyNumberFormat="1" applyFont="1" applyFill="1" applyBorder="1" applyAlignment="1" applyProtection="1">
      <alignment horizontal="center"/>
    </xf>
    <xf numFmtId="0" fontId="17" fillId="0" borderId="30" xfId="0" applyNumberFormat="1" applyFont="1" applyFill="1" applyBorder="1" applyAlignment="1" applyProtection="1">
      <alignment horizontal="center"/>
    </xf>
    <xf numFmtId="0" fontId="17" fillId="0" borderId="31" xfId="0" applyNumberFormat="1" applyFont="1" applyFill="1" applyBorder="1" applyAlignment="1" applyProtection="1">
      <alignment horizontal="center"/>
    </xf>
    <xf numFmtId="0" fontId="17" fillId="0" borderId="26" xfId="0" applyNumberFormat="1" applyFont="1" applyFill="1" applyBorder="1" applyAlignment="1" applyProtection="1">
      <alignment horizontal="center"/>
    </xf>
    <xf numFmtId="0" fontId="17" fillId="0" borderId="27" xfId="0" applyNumberFormat="1" applyFont="1" applyFill="1" applyBorder="1" applyAlignment="1" applyProtection="1">
      <alignment horizontal="center"/>
    </xf>
    <xf numFmtId="0" fontId="17" fillId="0" borderId="28" xfId="0" applyNumberFormat="1" applyFont="1" applyFill="1" applyBorder="1" applyAlignment="1" applyProtection="1">
      <alignment horizontal="center"/>
    </xf>
    <xf numFmtId="0" fontId="19" fillId="0" borderId="7" xfId="0" applyNumberFormat="1" applyFont="1" applyFill="1" applyBorder="1" applyAlignment="1" applyProtection="1">
      <alignment horizontal="center"/>
    </xf>
    <xf numFmtId="0" fontId="19" fillId="0" borderId="8" xfId="0" applyNumberFormat="1" applyFont="1" applyFill="1" applyBorder="1" applyAlignment="1" applyProtection="1">
      <alignment horizontal="center"/>
    </xf>
    <xf numFmtId="0" fontId="19" fillId="0" borderId="9" xfId="0" applyNumberFormat="1" applyFont="1" applyFill="1" applyBorder="1" applyAlignment="1" applyProtection="1">
      <alignment horizontal="center"/>
    </xf>
    <xf numFmtId="0" fontId="17" fillId="0" borderId="0" xfId="0" applyFont="1" applyBorder="1" applyAlignment="1" applyProtection="1">
      <alignment horizontal="center"/>
    </xf>
    <xf numFmtId="0" fontId="17" fillId="2" borderId="35" xfId="0" applyFont="1" applyFill="1" applyBorder="1" applyAlignment="1" applyProtection="1">
      <alignment horizontal="center"/>
    </xf>
    <xf numFmtId="0" fontId="17" fillId="2" borderId="36" xfId="0" applyFont="1" applyFill="1" applyBorder="1" applyAlignment="1" applyProtection="1">
      <alignment horizontal="center"/>
    </xf>
    <xf numFmtId="0" fontId="17" fillId="2" borderId="37" xfId="0" applyFont="1" applyFill="1" applyBorder="1" applyAlignment="1" applyProtection="1">
      <alignment horizontal="center"/>
    </xf>
    <xf numFmtId="0" fontId="17" fillId="2" borderId="5" xfId="0" applyFont="1" applyFill="1" applyBorder="1" applyAlignment="1" applyProtection="1">
      <alignment horizontal="center"/>
    </xf>
    <xf numFmtId="0" fontId="17" fillId="2" borderId="0" xfId="0" applyFont="1" applyFill="1" applyBorder="1" applyAlignment="1" applyProtection="1">
      <alignment horizontal="center"/>
    </xf>
    <xf numFmtId="0" fontId="17" fillId="2" borderId="38" xfId="0" applyFont="1" applyFill="1" applyBorder="1" applyAlignment="1" applyProtection="1">
      <alignment horizontal="center"/>
    </xf>
    <xf numFmtId="0" fontId="17" fillId="2" borderId="23" xfId="0" applyFont="1" applyFill="1" applyBorder="1" applyAlignment="1" applyProtection="1">
      <alignment horizontal="center"/>
    </xf>
    <xf numFmtId="0" fontId="17" fillId="2" borderId="10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>
      <alignment horizontal="center"/>
    </xf>
    <xf numFmtId="0" fontId="17" fillId="2" borderId="24" xfId="0" applyFont="1" applyFill="1" applyBorder="1" applyAlignment="1" applyProtection="1">
      <alignment horizontal="center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horizontal="center" vertical="center"/>
      <protection locked="0"/>
    </xf>
    <xf numFmtId="0" fontId="3" fillId="2" borderId="13" xfId="0" applyFont="1" applyFill="1" applyBorder="1" applyAlignment="1" applyProtection="1">
      <alignment horizontal="center" vertical="center"/>
      <protection locked="0"/>
    </xf>
    <xf numFmtId="0" fontId="3" fillId="2" borderId="15" xfId="0" applyFont="1" applyFill="1" applyBorder="1" applyAlignment="1" applyProtection="1">
      <alignment horizontal="center" vertical="center"/>
      <protection locked="0"/>
    </xf>
    <xf numFmtId="0" fontId="3" fillId="0" borderId="35" xfId="0" applyFont="1" applyFill="1" applyBorder="1" applyAlignment="1" applyProtection="1">
      <alignment horizontal="center"/>
      <protection locked="0"/>
    </xf>
    <xf numFmtId="0" fontId="3" fillId="0" borderId="36" xfId="0" applyFont="1" applyFill="1" applyBorder="1" applyAlignment="1" applyProtection="1">
      <alignment horizontal="center"/>
      <protection locked="0"/>
    </xf>
    <xf numFmtId="0" fontId="3" fillId="0" borderId="37" xfId="0" applyFont="1" applyFill="1" applyBorder="1" applyAlignment="1" applyProtection="1">
      <alignment horizontal="center"/>
      <protection locked="0"/>
    </xf>
    <xf numFmtId="0" fontId="20" fillId="0" borderId="0" xfId="0" applyFont="1" applyAlignment="1" applyProtection="1"/>
    <xf numFmtId="0" fontId="2" fillId="3" borderId="20" xfId="0" applyFont="1" applyFill="1" applyBorder="1" applyAlignment="1" applyProtection="1">
      <alignment horizontal="left"/>
      <protection locked="0"/>
    </xf>
    <xf numFmtId="0" fontId="2" fillId="3" borderId="4" xfId="0" applyFont="1" applyFill="1" applyBorder="1" applyAlignment="1" applyProtection="1">
      <alignment horizontal="left"/>
      <protection locked="0"/>
    </xf>
    <xf numFmtId="0" fontId="2" fillId="3" borderId="21" xfId="0" applyFont="1" applyFill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right"/>
    </xf>
    <xf numFmtId="1" fontId="4" fillId="0" borderId="0" xfId="0" applyNumberFormat="1" applyFont="1" applyFill="1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3" fillId="0" borderId="0" xfId="0" applyFont="1" applyAlignment="1" applyProtection="1"/>
    <xf numFmtId="0" fontId="3" fillId="0" borderId="0" xfId="0" applyFont="1" applyAlignment="1" applyProtection="1">
      <alignment vertical="center"/>
    </xf>
    <xf numFmtId="0" fontId="0" fillId="0" borderId="4" xfId="0" applyFill="1" applyBorder="1" applyAlignment="1" applyProtection="1"/>
    <xf numFmtId="0" fontId="4" fillId="0" borderId="4" xfId="0" applyNumberFormat="1" applyFont="1" applyFill="1" applyBorder="1" applyAlignment="1" applyProtection="1"/>
    <xf numFmtId="1" fontId="2" fillId="0" borderId="0" xfId="0" applyNumberFormat="1" applyFont="1" applyBorder="1" applyAlignment="1" applyProtection="1">
      <alignment horizontal="center"/>
    </xf>
    <xf numFmtId="1" fontId="2" fillId="0" borderId="29" xfId="0" applyNumberFormat="1" applyFont="1" applyBorder="1" applyAlignment="1" applyProtection="1">
      <alignment horizontal="center"/>
    </xf>
    <xf numFmtId="1" fontId="2" fillId="0" borderId="30" xfId="0" applyNumberFormat="1" applyFont="1" applyBorder="1" applyAlignment="1" applyProtection="1">
      <alignment horizontal="center"/>
    </xf>
    <xf numFmtId="1" fontId="2" fillId="0" borderId="31" xfId="0" applyNumberFormat="1" applyFont="1" applyBorder="1" applyAlignment="1" applyProtection="1">
      <alignment horizontal="center"/>
    </xf>
    <xf numFmtId="1" fontId="2" fillId="0" borderId="46" xfId="0" applyNumberFormat="1" applyFont="1" applyBorder="1" applyAlignment="1" applyProtection="1">
      <alignment horizontal="center"/>
    </xf>
    <xf numFmtId="1" fontId="2" fillId="0" borderId="23" xfId="0" applyNumberFormat="1" applyFont="1" applyBorder="1" applyAlignment="1" applyProtection="1">
      <alignment horizontal="center"/>
    </xf>
    <xf numFmtId="1" fontId="2" fillId="0" borderId="42" xfId="0" applyNumberFormat="1" applyFont="1" applyBorder="1" applyAlignment="1" applyProtection="1">
      <alignment horizontal="center"/>
    </xf>
    <xf numFmtId="1" fontId="2" fillId="0" borderId="47" xfId="0" applyNumberFormat="1" applyFont="1" applyBorder="1" applyAlignment="1" applyProtection="1">
      <alignment horizontal="center"/>
    </xf>
    <xf numFmtId="1" fontId="2" fillId="0" borderId="27" xfId="0" applyNumberFormat="1" applyFont="1" applyBorder="1" applyAlignment="1" applyProtection="1">
      <alignment horizontal="center"/>
    </xf>
    <xf numFmtId="1" fontId="2" fillId="0" borderId="48" xfId="0" applyNumberFormat="1" applyFont="1" applyBorder="1" applyAlignment="1" applyProtection="1">
      <alignment horizontal="center"/>
    </xf>
    <xf numFmtId="1" fontId="2" fillId="0" borderId="28" xfId="0" applyNumberFormat="1" applyFont="1" applyBorder="1" applyAlignment="1" applyProtection="1">
      <alignment horizontal="center"/>
    </xf>
    <xf numFmtId="1" fontId="2" fillId="0" borderId="49" xfId="0" applyNumberFormat="1" applyFont="1" applyBorder="1" applyAlignment="1" applyProtection="1">
      <alignment horizontal="center"/>
    </xf>
    <xf numFmtId="1" fontId="3" fillId="0" borderId="50" xfId="0" applyNumberFormat="1" applyFont="1" applyFill="1" applyBorder="1" applyAlignment="1" applyProtection="1">
      <alignment horizontal="center"/>
    </xf>
    <xf numFmtId="1" fontId="3" fillId="0" borderId="51" xfId="0" applyNumberFormat="1" applyFont="1" applyFill="1" applyBorder="1" applyAlignment="1" applyProtection="1">
      <alignment horizontal="center"/>
    </xf>
    <xf numFmtId="0" fontId="3" fillId="0" borderId="52" xfId="0" applyNumberFormat="1" applyFont="1" applyFill="1" applyBorder="1" applyAlignment="1" applyProtection="1">
      <alignment horizontal="center"/>
    </xf>
    <xf numFmtId="1" fontId="3" fillId="0" borderId="6" xfId="0" applyNumberFormat="1" applyFont="1" applyFill="1" applyBorder="1" applyAlignment="1" applyProtection="1">
      <alignment horizontal="center"/>
    </xf>
    <xf numFmtId="1" fontId="3" fillId="0" borderId="33" xfId="0" applyNumberFormat="1" applyFont="1" applyFill="1" applyBorder="1" applyAlignment="1" applyProtection="1">
      <alignment horizontal="center"/>
    </xf>
    <xf numFmtId="1" fontId="3" fillId="0" borderId="8" xfId="0" applyNumberFormat="1" applyFont="1" applyFill="1" applyBorder="1" applyAlignment="1" applyProtection="1">
      <alignment horizontal="center"/>
    </xf>
    <xf numFmtId="0" fontId="3" fillId="0" borderId="50" xfId="0" applyNumberFormat="1" applyFont="1" applyFill="1" applyBorder="1" applyAlignment="1" applyProtection="1">
      <alignment horizontal="center"/>
    </xf>
    <xf numFmtId="0" fontId="3" fillId="0" borderId="51" xfId="0" applyNumberFormat="1" applyFont="1" applyFill="1" applyBorder="1" applyAlignment="1" applyProtection="1">
      <alignment horizontal="center"/>
    </xf>
    <xf numFmtId="0" fontId="0" fillId="0" borderId="53" xfId="0" applyBorder="1" applyAlignment="1" applyProtection="1">
      <alignment horizontal="center"/>
    </xf>
    <xf numFmtId="0" fontId="0" fillId="0" borderId="54" xfId="0" applyBorder="1" applyAlignment="1" applyProtection="1">
      <alignment horizontal="center"/>
    </xf>
    <xf numFmtId="0" fontId="0" fillId="0" borderId="55" xfId="0" applyBorder="1" applyAlignment="1" applyProtection="1">
      <alignment horizontal="center"/>
    </xf>
    <xf numFmtId="0" fontId="4" fillId="5" borderId="0" xfId="0" applyFont="1" applyFill="1" applyAlignment="1" applyProtection="1"/>
    <xf numFmtId="0" fontId="4" fillId="5" borderId="0" xfId="0" applyFont="1" applyFill="1" applyAlignment="1" applyProtection="1">
      <alignment horizontal="center"/>
    </xf>
    <xf numFmtId="0" fontId="3" fillId="0" borderId="0" xfId="0" quotePrefix="1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1" fontId="0" fillId="0" borderId="6" xfId="0" applyNumberFormat="1" applyFill="1" applyBorder="1" applyAlignment="1">
      <alignment horizontal="center"/>
    </xf>
    <xf numFmtId="1" fontId="0" fillId="0" borderId="32" xfId="0" applyNumberFormat="1" applyFill="1" applyBorder="1" applyAlignment="1">
      <alignment horizontal="center"/>
    </xf>
    <xf numFmtId="1" fontId="0" fillId="0" borderId="33" xfId="0" applyNumberFormat="1" applyFill="1" applyBorder="1" applyAlignment="1">
      <alignment horizontal="center"/>
    </xf>
    <xf numFmtId="0" fontId="0" fillId="0" borderId="43" xfId="0" applyBorder="1" applyAlignment="1" applyProtection="1">
      <alignment horizontal="center"/>
    </xf>
    <xf numFmtId="0" fontId="0" fillId="0" borderId="44" xfId="0" applyBorder="1" applyAlignment="1" applyProtection="1">
      <alignment horizontal="center"/>
    </xf>
    <xf numFmtId="0" fontId="0" fillId="0" borderId="45" xfId="0" applyBorder="1" applyAlignment="1" applyProtection="1">
      <alignment horizontal="center"/>
    </xf>
    <xf numFmtId="0" fontId="0" fillId="0" borderId="57" xfId="0" applyBorder="1" applyAlignment="1" applyProtection="1">
      <alignment horizontal="center"/>
    </xf>
    <xf numFmtId="0" fontId="0" fillId="0" borderId="56" xfId="0" applyBorder="1" applyAlignment="1" applyProtection="1">
      <alignment horizontal="center"/>
    </xf>
    <xf numFmtId="0" fontId="21" fillId="0" borderId="1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right"/>
    </xf>
    <xf numFmtId="0" fontId="2" fillId="0" borderId="40" xfId="0" applyNumberFormat="1" applyFont="1" applyFill="1" applyBorder="1" applyAlignment="1" applyProtection="1">
      <protection locked="0"/>
    </xf>
    <xf numFmtId="0" fontId="2" fillId="0" borderId="41" xfId="0" applyNumberFormat="1" applyFont="1" applyFill="1" applyBorder="1" applyAlignment="1" applyProtection="1">
      <protection locked="0"/>
    </xf>
    <xf numFmtId="0" fontId="2" fillId="0" borderId="42" xfId="0" applyNumberFormat="1" applyFont="1" applyFill="1" applyBorder="1" applyAlignment="1" applyProtection="1"/>
    <xf numFmtId="0" fontId="3" fillId="6" borderId="41" xfId="0" applyFont="1" applyFill="1" applyBorder="1" applyAlignment="1" applyProtection="1">
      <alignment horizontal="center"/>
    </xf>
    <xf numFmtId="0" fontId="18" fillId="0" borderId="0" xfId="0" applyFont="1" applyBorder="1" applyProtection="1"/>
    <xf numFmtId="0" fontId="21" fillId="0" borderId="0" xfId="0" applyFont="1" applyProtection="1"/>
    <xf numFmtId="0" fontId="3" fillId="0" borderId="0" xfId="0" applyFont="1" applyAlignment="1" applyProtection="1">
      <alignment horizontal="right"/>
    </xf>
    <xf numFmtId="0" fontId="4" fillId="8" borderId="0" xfId="0" applyFont="1" applyFill="1" applyAlignment="1" applyProtection="1"/>
    <xf numFmtId="0" fontId="4" fillId="9" borderId="0" xfId="0" applyFont="1" applyFill="1" applyAlignment="1" applyProtection="1"/>
    <xf numFmtId="0" fontId="4" fillId="7" borderId="0" xfId="0" applyFont="1" applyFill="1" applyAlignment="1" applyProtection="1"/>
    <xf numFmtId="0" fontId="4" fillId="7" borderId="0" xfId="0" applyFont="1" applyFill="1" applyAlignment="1" applyProtection="1">
      <alignment horizontal="center"/>
    </xf>
    <xf numFmtId="0" fontId="4" fillId="9" borderId="0" xfId="0" applyFont="1" applyFill="1" applyAlignment="1" applyProtection="1">
      <alignment horizontal="center"/>
    </xf>
    <xf numFmtId="0" fontId="4" fillId="8" borderId="0" xfId="0" applyFont="1" applyFill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25" fillId="0" borderId="0" xfId="0" applyFont="1" applyAlignment="1" applyProtection="1"/>
    <xf numFmtId="165" fontId="25" fillId="0" borderId="0" xfId="0" applyNumberFormat="1" applyFont="1" applyFill="1" applyBorder="1" applyAlignment="1" applyProtection="1">
      <alignment horizontal="left"/>
      <protection locked="0"/>
    </xf>
    <xf numFmtId="0" fontId="26" fillId="0" borderId="0" xfId="0" applyFont="1" applyAlignment="1" applyProtection="1"/>
    <xf numFmtId="0" fontId="3" fillId="0" borderId="0" xfId="0" applyFont="1" applyAlignment="1" applyProtection="1">
      <alignment horizontal="left"/>
    </xf>
    <xf numFmtId="0" fontId="3" fillId="0" borderId="0" xfId="0" quotePrefix="1" applyFont="1" applyProtection="1"/>
    <xf numFmtId="0" fontId="19" fillId="0" borderId="22" xfId="0" applyFont="1" applyBorder="1" applyAlignment="1" applyProtection="1">
      <alignment horizontal="center"/>
    </xf>
    <xf numFmtId="165" fontId="3" fillId="0" borderId="0" xfId="0" applyNumberFormat="1" applyFont="1" applyProtection="1"/>
    <xf numFmtId="0" fontId="3" fillId="0" borderId="0" xfId="0" applyNumberFormat="1" applyFont="1" applyAlignment="1" applyProtection="1">
      <alignment horizontal="center"/>
    </xf>
    <xf numFmtId="1" fontId="4" fillId="3" borderId="6" xfId="0" applyNumberFormat="1" applyFont="1" applyFill="1" applyBorder="1" applyAlignment="1" applyProtection="1">
      <alignment horizontal="center"/>
    </xf>
    <xf numFmtId="1" fontId="4" fillId="3" borderId="32" xfId="0" applyNumberFormat="1" applyFont="1" applyFill="1" applyBorder="1" applyAlignment="1" applyProtection="1">
      <alignment horizontal="center"/>
    </xf>
    <xf numFmtId="1" fontId="4" fillId="3" borderId="33" xfId="0" applyNumberFormat="1" applyFont="1" applyFill="1" applyBorder="1" applyAlignment="1" applyProtection="1">
      <alignment horizontal="center"/>
    </xf>
    <xf numFmtId="0" fontId="3" fillId="0" borderId="11" xfId="0" applyFont="1" applyBorder="1" applyAlignment="1" applyProtection="1">
      <alignment horizontal="center"/>
    </xf>
    <xf numFmtId="0" fontId="3" fillId="0" borderId="12" xfId="0" applyFont="1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41" xfId="0" applyFont="1" applyBorder="1" applyAlignment="1" applyProtection="1">
      <alignment horizontal="right"/>
    </xf>
    <xf numFmtId="0" fontId="0" fillId="0" borderId="41" xfId="0" applyBorder="1" applyAlignment="1" applyProtection="1">
      <alignment horizontal="right"/>
    </xf>
    <xf numFmtId="0" fontId="22" fillId="0" borderId="0" xfId="0" applyFont="1" applyAlignment="1" applyProtection="1">
      <alignment horizontal="right" vertical="top"/>
    </xf>
    <xf numFmtId="0" fontId="3" fillId="4" borderId="40" xfId="0" applyFont="1" applyFill="1" applyBorder="1" applyAlignment="1" applyProtection="1">
      <alignment horizontal="left" vertical="top"/>
      <protection locked="0"/>
    </xf>
    <xf numFmtId="0" fontId="3" fillId="4" borderId="41" xfId="0" applyFont="1" applyFill="1" applyBorder="1" applyAlignment="1" applyProtection="1">
      <alignment horizontal="left" vertical="top"/>
      <protection locked="0"/>
    </xf>
    <xf numFmtId="0" fontId="3" fillId="4" borderId="42" xfId="0" applyFont="1" applyFill="1" applyBorder="1" applyAlignment="1" applyProtection="1">
      <alignment horizontal="left" vertical="top"/>
      <protection locked="0"/>
    </xf>
    <xf numFmtId="0" fontId="19" fillId="0" borderId="36" xfId="0" applyFont="1" applyBorder="1" applyAlignment="1" applyProtection="1">
      <alignment horizontal="left"/>
    </xf>
    <xf numFmtId="1" fontId="2" fillId="0" borderId="22" xfId="0" applyNumberFormat="1" applyFont="1" applyFill="1" applyBorder="1" applyAlignment="1" applyProtection="1">
      <alignment horizontal="center"/>
    </xf>
    <xf numFmtId="0" fontId="2" fillId="0" borderId="22" xfId="0" applyNumberFormat="1" applyFont="1" applyFill="1" applyBorder="1" applyAlignment="1" applyProtection="1">
      <alignment horizontal="center"/>
    </xf>
    <xf numFmtId="0" fontId="21" fillId="0" borderId="0" xfId="0" applyFont="1" applyBorder="1" applyAlignment="1" applyProtection="1">
      <alignment horizontal="center" vertical="center"/>
    </xf>
    <xf numFmtId="0" fontId="4" fillId="3" borderId="40" xfId="0" applyNumberFormat="1" applyFont="1" applyFill="1" applyBorder="1" applyAlignment="1" applyProtection="1">
      <alignment horizontal="center"/>
      <protection locked="0"/>
    </xf>
    <xf numFmtId="0" fontId="4" fillId="3" borderId="41" xfId="0" applyNumberFormat="1" applyFont="1" applyFill="1" applyBorder="1" applyAlignment="1" applyProtection="1">
      <alignment horizontal="center"/>
      <protection locked="0"/>
    </xf>
    <xf numFmtId="0" fontId="4" fillId="3" borderId="42" xfId="0" applyNumberFormat="1" applyFont="1" applyFill="1" applyBorder="1" applyAlignment="1" applyProtection="1">
      <alignment horizontal="center"/>
      <protection locked="0"/>
    </xf>
    <xf numFmtId="0" fontId="3" fillId="0" borderId="4" xfId="0" applyNumberFormat="1" applyFont="1" applyFill="1" applyBorder="1" applyAlignment="1" applyProtection="1">
      <alignment horizontal="center"/>
    </xf>
    <xf numFmtId="0" fontId="3" fillId="0" borderId="21" xfId="0" applyNumberFormat="1" applyFont="1" applyFill="1" applyBorder="1" applyAlignment="1" applyProtection="1">
      <alignment horizontal="center"/>
    </xf>
    <xf numFmtId="0" fontId="3" fillId="0" borderId="41" xfId="0" applyNumberFormat="1" applyFont="1" applyFill="1" applyBorder="1" applyAlignment="1" applyProtection="1">
      <alignment horizontal="center"/>
    </xf>
    <xf numFmtId="0" fontId="3" fillId="0" borderId="42" xfId="0" applyNumberFormat="1" applyFont="1" applyFill="1" applyBorder="1" applyAlignment="1" applyProtection="1">
      <alignment horizontal="center"/>
    </xf>
    <xf numFmtId="0" fontId="3" fillId="0" borderId="40" xfId="0" applyFont="1" applyBorder="1" applyAlignment="1" applyProtection="1">
      <alignment horizontal="center"/>
    </xf>
    <xf numFmtId="0" fontId="3" fillId="0" borderId="41" xfId="0" applyFont="1" applyBorder="1" applyAlignment="1" applyProtection="1">
      <alignment horizontal="center"/>
    </xf>
    <xf numFmtId="0" fontId="3" fillId="0" borderId="42" xfId="0" applyFont="1" applyBorder="1" applyAlignment="1" applyProtection="1">
      <alignment horizontal="center"/>
    </xf>
    <xf numFmtId="0" fontId="2" fillId="3" borderId="40" xfId="0" applyNumberFormat="1" applyFont="1" applyFill="1" applyBorder="1" applyAlignment="1" applyProtection="1">
      <alignment horizontal="center"/>
      <protection locked="0"/>
    </xf>
    <xf numFmtId="0" fontId="2" fillId="3" borderId="41" xfId="0" applyNumberFormat="1" applyFont="1" applyFill="1" applyBorder="1" applyAlignment="1" applyProtection="1">
      <alignment horizontal="center"/>
      <protection locked="0"/>
    </xf>
    <xf numFmtId="0" fontId="2" fillId="3" borderId="42" xfId="0" applyNumberFormat="1" applyFont="1" applyFill="1" applyBorder="1" applyAlignment="1" applyProtection="1">
      <alignment horizontal="center"/>
      <protection locked="0"/>
    </xf>
    <xf numFmtId="0" fontId="1" fillId="3" borderId="40" xfId="0" applyNumberFormat="1" applyFont="1" applyFill="1" applyBorder="1" applyAlignment="1" applyProtection="1">
      <alignment horizontal="center"/>
      <protection locked="0"/>
    </xf>
    <xf numFmtId="0" fontId="1" fillId="4" borderId="41" xfId="0" applyFont="1" applyFill="1" applyBorder="1" applyAlignment="1" applyProtection="1">
      <alignment horizontal="left"/>
      <protection locked="0"/>
    </xf>
    <xf numFmtId="0" fontId="0" fillId="4" borderId="41" xfId="0" applyFill="1" applyBorder="1" applyAlignment="1" applyProtection="1">
      <alignment horizontal="left"/>
      <protection locked="0"/>
    </xf>
    <xf numFmtId="1" fontId="3" fillId="0" borderId="36" xfId="0" applyNumberFormat="1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 vertical="top"/>
      <protection locked="0"/>
    </xf>
    <xf numFmtId="16" fontId="4" fillId="3" borderId="20" xfId="0" applyNumberFormat="1" applyFont="1" applyFill="1" applyBorder="1" applyAlignment="1" applyProtection="1">
      <alignment horizontal="left"/>
      <protection locked="0"/>
    </xf>
    <xf numFmtId="0" fontId="4" fillId="3" borderId="4" xfId="0" applyFont="1" applyFill="1" applyBorder="1" applyAlignment="1" applyProtection="1">
      <alignment horizontal="left"/>
      <protection locked="0"/>
    </xf>
    <xf numFmtId="0" fontId="4" fillId="3" borderId="21" xfId="0" applyFont="1" applyFill="1" applyBorder="1" applyAlignment="1" applyProtection="1">
      <alignment horizontal="left"/>
      <protection locked="0"/>
    </xf>
    <xf numFmtId="0" fontId="3" fillId="2" borderId="32" xfId="0" applyFont="1" applyFill="1" applyBorder="1" applyAlignment="1" applyProtection="1">
      <alignment horizontal="center"/>
      <protection locked="0"/>
    </xf>
    <xf numFmtId="0" fontId="3" fillId="2" borderId="5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0" fontId="3" fillId="2" borderId="38" xfId="0" applyFont="1" applyFill="1" applyBorder="1" applyAlignment="1" applyProtection="1">
      <alignment horizontal="center"/>
      <protection locked="0"/>
    </xf>
    <xf numFmtId="0" fontId="3" fillId="2" borderId="32" xfId="0" applyFont="1" applyFill="1" applyBorder="1" applyAlignment="1" applyProtection="1">
      <alignment horizontal="center" vertical="top"/>
      <protection locked="0"/>
    </xf>
    <xf numFmtId="49" fontId="2" fillId="3" borderId="40" xfId="0" applyNumberFormat="1" applyFont="1" applyFill="1" applyBorder="1" applyAlignment="1" applyProtection="1">
      <alignment horizontal="left"/>
      <protection locked="0"/>
    </xf>
    <xf numFmtId="49" fontId="2" fillId="3" borderId="41" xfId="0" applyNumberFormat="1" applyFont="1" applyFill="1" applyBorder="1" applyAlignment="1" applyProtection="1">
      <alignment horizontal="left"/>
      <protection locked="0"/>
    </xf>
    <xf numFmtId="49" fontId="2" fillId="3" borderId="42" xfId="0" applyNumberFormat="1" applyFont="1" applyFill="1" applyBorder="1" applyAlignment="1" applyProtection="1">
      <alignment horizontal="left"/>
      <protection locked="0"/>
    </xf>
    <xf numFmtId="165" fontId="2" fillId="3" borderId="40" xfId="0" applyNumberFormat="1" applyFont="1" applyFill="1" applyBorder="1" applyAlignment="1" applyProtection="1">
      <alignment horizontal="left"/>
      <protection locked="0"/>
    </xf>
    <xf numFmtId="165" fontId="2" fillId="3" borderId="41" xfId="0" applyNumberFormat="1" applyFont="1" applyFill="1" applyBorder="1" applyAlignment="1" applyProtection="1">
      <alignment horizontal="left"/>
      <protection locked="0"/>
    </xf>
    <xf numFmtId="165" fontId="2" fillId="3" borderId="42" xfId="0" applyNumberFormat="1" applyFont="1" applyFill="1" applyBorder="1" applyAlignment="1" applyProtection="1">
      <alignment horizontal="left"/>
      <protection locked="0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/>
      <protection locked="0"/>
    </xf>
    <xf numFmtId="0" fontId="0" fillId="2" borderId="22" xfId="0" applyFill="1" applyBorder="1" applyAlignment="1" applyProtection="1">
      <alignment horizontal="center"/>
    </xf>
    <xf numFmtId="0" fontId="1" fillId="3" borderId="20" xfId="0" applyFont="1" applyFill="1" applyBorder="1" applyAlignment="1" applyProtection="1">
      <alignment horizontal="left"/>
      <protection locked="0"/>
    </xf>
    <xf numFmtId="0" fontId="2" fillId="3" borderId="4" xfId="0" applyFont="1" applyFill="1" applyBorder="1" applyAlignment="1" applyProtection="1">
      <alignment horizontal="left"/>
      <protection locked="0"/>
    </xf>
    <xf numFmtId="0" fontId="2" fillId="3" borderId="21" xfId="0" applyFont="1" applyFill="1" applyBorder="1" applyAlignment="1" applyProtection="1">
      <alignment horizontal="left"/>
      <protection locked="0"/>
    </xf>
    <xf numFmtId="0" fontId="2" fillId="3" borderId="40" xfId="0" applyFont="1" applyFill="1" applyBorder="1" applyAlignment="1" applyProtection="1">
      <alignment horizontal="left"/>
      <protection locked="0"/>
    </xf>
    <xf numFmtId="0" fontId="2" fillId="3" borderId="41" xfId="0" applyFont="1" applyFill="1" applyBorder="1" applyAlignment="1" applyProtection="1">
      <alignment horizontal="left"/>
      <protection locked="0"/>
    </xf>
    <xf numFmtId="0" fontId="2" fillId="3" borderId="42" xfId="0" applyFont="1" applyFill="1" applyBorder="1" applyAlignment="1" applyProtection="1">
      <alignment horizontal="left"/>
      <protection locked="0"/>
    </xf>
    <xf numFmtId="0" fontId="0" fillId="0" borderId="0" xfId="0" applyNumberFormat="1" applyAlignment="1">
      <alignment horizontal="left"/>
    </xf>
    <xf numFmtId="0" fontId="19" fillId="0" borderId="4" xfId="0" applyFont="1" applyBorder="1" applyAlignment="1" applyProtection="1">
      <alignment horizontal="left"/>
    </xf>
    <xf numFmtId="0" fontId="1" fillId="7" borderId="40" xfId="0" applyNumberFormat="1" applyFont="1" applyFill="1" applyBorder="1" applyAlignment="1" applyProtection="1">
      <alignment horizontal="center"/>
    </xf>
    <xf numFmtId="0" fontId="1" fillId="7" borderId="41" xfId="0" applyNumberFormat="1" applyFont="1" applyFill="1" applyBorder="1" applyAlignment="1" applyProtection="1">
      <alignment horizontal="center"/>
    </xf>
    <xf numFmtId="0" fontId="1" fillId="7" borderId="42" xfId="0" applyNumberFormat="1" applyFont="1" applyFill="1" applyBorder="1" applyAlignment="1" applyProtection="1">
      <alignment horizontal="center"/>
    </xf>
    <xf numFmtId="0" fontId="4" fillId="3" borderId="43" xfId="0" applyNumberFormat="1" applyFont="1" applyFill="1" applyBorder="1" applyAlignment="1" applyProtection="1">
      <alignment horizontal="center"/>
    </xf>
    <xf numFmtId="0" fontId="4" fillId="3" borderId="44" xfId="0" applyNumberFormat="1" applyFont="1" applyFill="1" applyBorder="1" applyAlignment="1" applyProtection="1">
      <alignment horizontal="center"/>
    </xf>
    <xf numFmtId="0" fontId="4" fillId="3" borderId="45" xfId="0" applyNumberFormat="1" applyFont="1" applyFill="1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0" fontId="1" fillId="8" borderId="40" xfId="0" applyNumberFormat="1" applyFont="1" applyFill="1" applyBorder="1" applyAlignment="1" applyProtection="1">
      <alignment horizontal="center"/>
    </xf>
    <xf numFmtId="0" fontId="1" fillId="8" borderId="41" xfId="0" applyNumberFormat="1" applyFont="1" applyFill="1" applyBorder="1" applyAlignment="1" applyProtection="1">
      <alignment horizontal="center"/>
    </xf>
    <xf numFmtId="0" fontId="1" fillId="8" borderId="42" xfId="0" applyNumberFormat="1" applyFont="1" applyFill="1" applyBorder="1" applyAlignment="1" applyProtection="1">
      <alignment horizontal="center"/>
    </xf>
    <xf numFmtId="0" fontId="2" fillId="3" borderId="20" xfId="0" applyNumberFormat="1" applyFont="1" applyFill="1" applyBorder="1" applyAlignment="1" applyProtection="1">
      <alignment horizontal="center"/>
      <protection locked="0"/>
    </xf>
    <xf numFmtId="0" fontId="2" fillId="3" borderId="4" xfId="0" applyNumberFormat="1" applyFont="1" applyFill="1" applyBorder="1" applyAlignment="1" applyProtection="1">
      <alignment horizontal="center"/>
      <protection locked="0"/>
    </xf>
    <xf numFmtId="0" fontId="2" fillId="3" borderId="21" xfId="0" applyNumberFormat="1" applyFont="1" applyFill="1" applyBorder="1" applyAlignment="1" applyProtection="1">
      <alignment horizontal="center"/>
      <protection locked="0"/>
    </xf>
    <xf numFmtId="0" fontId="2" fillId="4" borderId="40" xfId="0" applyNumberFormat="1" applyFont="1" applyFill="1" applyBorder="1" applyAlignment="1" applyProtection="1">
      <alignment horizontal="center"/>
      <protection locked="0"/>
    </xf>
    <xf numFmtId="0" fontId="2" fillId="4" borderId="41" xfId="0" applyNumberFormat="1" applyFont="1" applyFill="1" applyBorder="1" applyAlignment="1" applyProtection="1">
      <alignment horizontal="center"/>
      <protection locked="0"/>
    </xf>
    <xf numFmtId="0" fontId="2" fillId="4" borderId="42" xfId="0" applyNumberFormat="1" applyFont="1" applyFill="1" applyBorder="1" applyAlignment="1" applyProtection="1">
      <alignment horizontal="center"/>
      <protection locked="0"/>
    </xf>
    <xf numFmtId="0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1" xfId="0" applyNumberFormat="1" applyFont="1" applyFill="1" applyBorder="1" applyAlignment="1" applyProtection="1">
      <alignment horizontal="center"/>
      <protection locked="0"/>
    </xf>
    <xf numFmtId="0" fontId="2" fillId="3" borderId="12" xfId="0" applyNumberFormat="1" applyFont="1" applyFill="1" applyBorder="1" applyAlignment="1" applyProtection="1">
      <alignment horizontal="center"/>
      <protection locked="0"/>
    </xf>
    <xf numFmtId="0" fontId="1" fillId="5" borderId="40" xfId="0" applyNumberFormat="1" applyFont="1" applyFill="1" applyBorder="1" applyAlignment="1" applyProtection="1">
      <alignment horizontal="center"/>
    </xf>
    <xf numFmtId="0" fontId="1" fillId="5" borderId="41" xfId="0" applyNumberFormat="1" applyFont="1" applyFill="1" applyBorder="1" applyAlignment="1" applyProtection="1">
      <alignment horizontal="center"/>
    </xf>
    <xf numFmtId="0" fontId="1" fillId="5" borderId="42" xfId="0" applyNumberFormat="1" applyFont="1" applyFill="1" applyBorder="1" applyAlignment="1" applyProtection="1">
      <alignment horizontal="center"/>
    </xf>
    <xf numFmtId="0" fontId="1" fillId="9" borderId="40" xfId="0" applyNumberFormat="1" applyFont="1" applyFill="1" applyBorder="1" applyAlignment="1" applyProtection="1">
      <alignment horizontal="center"/>
    </xf>
    <xf numFmtId="0" fontId="1" fillId="9" borderId="41" xfId="0" applyNumberFormat="1" applyFont="1" applyFill="1" applyBorder="1" applyAlignment="1" applyProtection="1">
      <alignment horizontal="center"/>
    </xf>
    <xf numFmtId="0" fontId="1" fillId="9" borderId="42" xfId="0" applyNumberFormat="1" applyFont="1" applyFill="1" applyBorder="1" applyAlignment="1" applyProtection="1">
      <alignment horizontal="center"/>
    </xf>
    <xf numFmtId="1" fontId="1" fillId="6" borderId="27" xfId="0" applyNumberFormat="1" applyFont="1" applyFill="1" applyBorder="1" applyAlignment="1" applyProtection="1">
      <alignment horizontal="center"/>
    </xf>
    <xf numFmtId="0" fontId="1" fillId="6" borderId="40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right"/>
    </xf>
    <xf numFmtId="0" fontId="2" fillId="0" borderId="0" xfId="0" applyFont="1" applyAlignment="1" applyProtection="1">
      <alignment horizontal="right"/>
    </xf>
    <xf numFmtId="0" fontId="2" fillId="0" borderId="0" xfId="0" applyFont="1" applyBorder="1" applyAlignment="1" applyProtection="1">
      <alignment horizontal="right"/>
    </xf>
    <xf numFmtId="0" fontId="6" fillId="2" borderId="41" xfId="0" applyFont="1" applyFill="1" applyBorder="1" applyAlignment="1" applyProtection="1">
      <alignment horizontal="center" vertical="center"/>
      <protection locked="0"/>
    </xf>
    <xf numFmtId="0" fontId="3" fillId="2" borderId="39" xfId="0" applyFont="1" applyFill="1" applyBorder="1" applyAlignment="1" applyProtection="1">
      <alignment horizontal="center" vertical="top"/>
      <protection locked="0"/>
    </xf>
    <xf numFmtId="0" fontId="3" fillId="0" borderId="4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1" fillId="3" borderId="40" xfId="0" applyNumberFormat="1" applyFont="1" applyFill="1" applyBorder="1" applyAlignment="1" applyProtection="1">
      <alignment horizontal="left"/>
      <protection locked="0"/>
    </xf>
    <xf numFmtId="0" fontId="4" fillId="3" borderId="40" xfId="0" applyFont="1" applyFill="1" applyBorder="1" applyAlignment="1" applyProtection="1">
      <alignment horizontal="left"/>
      <protection locked="0"/>
    </xf>
    <xf numFmtId="0" fontId="4" fillId="3" borderId="41" xfId="0" applyFont="1" applyFill="1" applyBorder="1" applyAlignment="1" applyProtection="1">
      <alignment horizontal="left"/>
      <protection locked="0"/>
    </xf>
    <xf numFmtId="0" fontId="4" fillId="3" borderId="42" xfId="0" applyFont="1" applyFill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</xf>
    <xf numFmtId="0" fontId="3" fillId="2" borderId="36" xfId="0" applyFont="1" applyFill="1" applyBorder="1" applyAlignment="1" applyProtection="1">
      <alignment horizontal="center" vertical="top"/>
      <protection locked="0"/>
    </xf>
    <xf numFmtId="49" fontId="4" fillId="3" borderId="40" xfId="0" applyNumberFormat="1" applyFont="1" applyFill="1" applyBorder="1" applyAlignment="1" applyProtection="1">
      <alignment horizontal="left"/>
      <protection locked="0"/>
    </xf>
    <xf numFmtId="49" fontId="4" fillId="3" borderId="41" xfId="0" applyNumberFormat="1" applyFont="1" applyFill="1" applyBorder="1" applyAlignment="1" applyProtection="1">
      <alignment horizontal="left"/>
      <protection locked="0"/>
    </xf>
    <xf numFmtId="49" fontId="4" fillId="3" borderId="42" xfId="0" applyNumberFormat="1" applyFont="1" applyFill="1" applyBorder="1" applyAlignment="1" applyProtection="1">
      <alignment horizontal="left"/>
      <protection locked="0"/>
    </xf>
    <xf numFmtId="0" fontId="3" fillId="2" borderId="0" xfId="0" applyFont="1" applyFill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4" fillId="3" borderId="40" xfId="0" applyFont="1" applyFill="1" applyBorder="1" applyAlignment="1" applyProtection="1">
      <alignment horizontal="center"/>
      <protection locked="0"/>
    </xf>
    <xf numFmtId="0" fontId="4" fillId="3" borderId="41" xfId="0" applyFont="1" applyFill="1" applyBorder="1" applyAlignment="1" applyProtection="1">
      <alignment horizontal="center"/>
      <protection locked="0"/>
    </xf>
    <xf numFmtId="0" fontId="4" fillId="3" borderId="42" xfId="0" applyFont="1" applyFill="1" applyBorder="1" applyAlignment="1" applyProtection="1">
      <alignment horizontal="center"/>
      <protection locked="0"/>
    </xf>
  </cellXfs>
  <cellStyles count="1">
    <cellStyle name="Standard" xfId="0" builtinId="0"/>
  </cellStyles>
  <dxfs count="21"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ill>
        <patternFill>
          <bgColor theme="0" tint="-0.14996795556505021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6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</dxfs>
  <tableStyles count="0" defaultTableStyle="TableStyleMedium2" defaultPivotStyle="PivotStyleLight16"/>
  <colors>
    <mruColors>
      <color rgb="FFCC66FF"/>
      <color rgb="FFFF99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30</xdr:col>
      <xdr:colOff>123825</xdr:colOff>
      <xdr:row>0</xdr:row>
      <xdr:rowOff>0</xdr:rowOff>
    </xdr:from>
    <xdr:to>
      <xdr:col>38</xdr:col>
      <xdr:colOff>38100</xdr:colOff>
      <xdr:row>3</xdr:row>
      <xdr:rowOff>145003</xdr:rowOff>
    </xdr:to>
    <xdr:pic>
      <xdr:nvPicPr>
        <xdr:cNvPr id="2" name="picture" descr="http://www.sz.ch/pictures/SZ_GROSS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3075" y="0"/>
          <a:ext cx="1209675" cy="6974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BU203"/>
  <sheetViews>
    <sheetView tabSelected="1" workbookViewId="0">
      <selection activeCell="C6" sqref="C6:S6"/>
    </sheetView>
  </sheetViews>
  <sheetFormatPr baseColWidth="10" defaultRowHeight="12.75" x14ac:dyDescent="0.2"/>
  <cols>
    <col min="1" max="1" width="5.42578125" style="28" customWidth="1"/>
    <col min="2" max="2" width="8" style="28" customWidth="1"/>
    <col min="3" max="4" width="2.42578125" style="2" customWidth="1"/>
    <col min="5" max="5" width="2.7109375" style="2" customWidth="1"/>
    <col min="6" max="6" width="2.85546875" style="2" customWidth="1"/>
    <col min="7" max="14" width="2.42578125" style="2" customWidth="1"/>
    <col min="15" max="20" width="2.42578125" style="28" customWidth="1"/>
    <col min="21" max="32" width="2.42578125" style="2" customWidth="1"/>
    <col min="33" max="38" width="2.42578125" style="28" customWidth="1"/>
    <col min="39" max="39" width="1.85546875" style="28" customWidth="1"/>
    <col min="40" max="40" width="6" style="28" customWidth="1"/>
    <col min="41" max="70" width="4.42578125" style="28" customWidth="1"/>
    <col min="71" max="71" width="11.42578125" style="28" customWidth="1"/>
    <col min="72" max="16384" width="11.42578125" style="28"/>
  </cols>
  <sheetData>
    <row r="2" spans="1:73" ht="18" x14ac:dyDescent="0.25">
      <c r="A2" s="208" t="s">
        <v>78</v>
      </c>
      <c r="B2" s="46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46"/>
      <c r="P2" s="46"/>
      <c r="Q2" s="46"/>
      <c r="R2" s="46"/>
      <c r="S2" s="46"/>
      <c r="T2" s="46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46"/>
      <c r="AH2" s="46"/>
      <c r="AI2" s="46"/>
      <c r="AJ2" s="46"/>
      <c r="AK2" s="46"/>
      <c r="AL2" s="159"/>
    </row>
    <row r="3" spans="1:73" x14ac:dyDescent="0.2">
      <c r="A3" s="24" t="s">
        <v>30</v>
      </c>
      <c r="B3" s="46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46"/>
      <c r="P3" s="46"/>
      <c r="Q3" s="46"/>
      <c r="R3" s="242"/>
      <c r="S3" s="242"/>
      <c r="T3" s="242"/>
      <c r="U3" s="242"/>
      <c r="V3" s="242"/>
      <c r="W3" s="242"/>
      <c r="X3" s="202"/>
      <c r="Y3" s="202"/>
      <c r="Z3" s="202"/>
      <c r="AA3" s="202"/>
      <c r="AB3" s="202"/>
      <c r="AC3" s="202"/>
      <c r="AD3" s="202"/>
      <c r="AE3" s="202"/>
      <c r="AF3" s="202"/>
      <c r="AG3" s="46"/>
      <c r="AH3" s="46"/>
      <c r="AI3" s="46"/>
      <c r="AJ3" s="46"/>
      <c r="AK3" s="46"/>
      <c r="AL3" s="203"/>
    </row>
    <row r="4" spans="1:73" x14ac:dyDescent="0.2">
      <c r="A4" s="47"/>
      <c r="B4" s="48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48"/>
      <c r="P4" s="48"/>
      <c r="Q4" s="48"/>
      <c r="R4" s="201"/>
      <c r="S4" s="201"/>
      <c r="T4" s="201"/>
      <c r="U4" s="201"/>
      <c r="V4" s="201"/>
      <c r="W4" s="201"/>
      <c r="X4" s="36"/>
      <c r="Y4" s="36"/>
      <c r="Z4" s="36"/>
      <c r="AA4" s="36"/>
      <c r="AB4" s="36"/>
      <c r="AC4" s="36"/>
      <c r="AD4" s="36"/>
      <c r="AE4" s="36"/>
      <c r="AF4" s="36"/>
      <c r="AG4" s="48"/>
      <c r="AH4" s="48"/>
      <c r="AI4" s="48"/>
      <c r="AJ4" s="48"/>
      <c r="AK4" s="48"/>
      <c r="AL4" s="49"/>
    </row>
    <row r="5" spans="1:73" ht="6" customHeight="1" x14ac:dyDescent="0.2">
      <c r="A5" s="1"/>
      <c r="B5" s="2"/>
      <c r="C5" s="1"/>
      <c r="D5" s="1"/>
      <c r="E5" s="1"/>
      <c r="F5" s="1"/>
      <c r="G5" s="1"/>
      <c r="H5" s="28"/>
      <c r="O5" s="18"/>
      <c r="P5" s="18"/>
      <c r="Q5" s="18"/>
      <c r="R5" s="18"/>
      <c r="S5" s="18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G5" s="71"/>
      <c r="AH5" s="71"/>
      <c r="AI5" s="71"/>
      <c r="AJ5" s="71"/>
      <c r="AK5" s="71"/>
      <c r="AL5" s="60"/>
    </row>
    <row r="6" spans="1:73" x14ac:dyDescent="0.2">
      <c r="A6" s="4" t="s">
        <v>24</v>
      </c>
      <c r="B6" s="14"/>
      <c r="C6" s="323"/>
      <c r="D6" s="324"/>
      <c r="E6" s="324"/>
      <c r="F6" s="324"/>
      <c r="G6" s="324"/>
      <c r="H6" s="324"/>
      <c r="I6" s="324"/>
      <c r="J6" s="324"/>
      <c r="K6" s="324"/>
      <c r="L6" s="324"/>
      <c r="M6" s="324"/>
      <c r="N6" s="324"/>
      <c r="O6" s="324"/>
      <c r="P6" s="324"/>
      <c r="Q6" s="324"/>
      <c r="R6" s="324"/>
      <c r="S6" s="325"/>
      <c r="T6" s="14"/>
      <c r="U6" s="5"/>
      <c r="V6" s="5"/>
      <c r="W6" s="5"/>
      <c r="X6" s="5"/>
      <c r="Y6" s="5"/>
      <c r="Z6" s="22" t="s">
        <v>31</v>
      </c>
      <c r="AA6" s="322"/>
      <c r="AB6" s="270"/>
      <c r="AC6" s="270"/>
      <c r="AD6" s="270"/>
      <c r="AE6" s="270"/>
      <c r="AF6" s="270"/>
      <c r="AG6" s="270"/>
      <c r="AH6" s="270"/>
      <c r="AI6" s="271"/>
      <c r="AJ6" s="99"/>
      <c r="AK6" s="218" t="str">
        <f>IF(AA6="","&lt;&lt;","")</f>
        <v>&lt;&lt;</v>
      </c>
      <c r="AL6" s="63"/>
      <c r="AM6" s="43"/>
    </row>
    <row r="7" spans="1:73" x14ac:dyDescent="0.2">
      <c r="A7" s="4" t="s">
        <v>33</v>
      </c>
      <c r="B7" s="14"/>
      <c r="C7" s="261"/>
      <c r="D7" s="262"/>
      <c r="E7" s="262"/>
      <c r="F7" s="262"/>
      <c r="G7" s="262"/>
      <c r="H7" s="263"/>
      <c r="I7" s="14"/>
      <c r="J7" s="14"/>
      <c r="K7" s="14"/>
      <c r="L7" s="14"/>
      <c r="M7" s="14"/>
      <c r="N7" s="22" t="s">
        <v>23</v>
      </c>
      <c r="O7" s="333"/>
      <c r="P7" s="334"/>
      <c r="Q7" s="334"/>
      <c r="R7" s="334"/>
      <c r="S7" s="335"/>
      <c r="T7" s="14"/>
      <c r="U7" s="5"/>
      <c r="V7" s="5"/>
      <c r="W7" s="5"/>
      <c r="X7" s="5"/>
      <c r="Y7" s="5"/>
      <c r="Z7" s="22" t="s">
        <v>25</v>
      </c>
      <c r="AA7" s="269"/>
      <c r="AB7" s="270"/>
      <c r="AC7" s="270"/>
      <c r="AD7" s="270"/>
      <c r="AE7" s="270"/>
      <c r="AF7" s="270"/>
      <c r="AG7" s="270"/>
      <c r="AH7" s="270"/>
      <c r="AI7" s="271"/>
      <c r="AJ7" s="99"/>
      <c r="AK7" s="99"/>
      <c r="AL7" s="63"/>
      <c r="AM7" s="40"/>
    </row>
    <row r="8" spans="1:73" x14ac:dyDescent="0.2">
      <c r="A8" s="14"/>
      <c r="B8" s="59"/>
      <c r="C8" s="59"/>
      <c r="D8" s="59"/>
      <c r="E8" s="59"/>
      <c r="F8" s="59"/>
      <c r="G8" s="59"/>
      <c r="H8" s="4"/>
      <c r="I8" s="4"/>
      <c r="J8" s="4"/>
      <c r="K8" s="4"/>
      <c r="L8" s="4"/>
      <c r="M8" s="4"/>
      <c r="N8" s="4"/>
      <c r="O8" s="60"/>
      <c r="P8" s="60"/>
      <c r="Q8" s="60"/>
      <c r="R8" s="60"/>
      <c r="S8" s="60"/>
      <c r="T8" s="14"/>
      <c r="U8" s="5"/>
      <c r="V8" s="5"/>
      <c r="W8" s="5"/>
      <c r="X8" s="5"/>
      <c r="Y8" s="5"/>
      <c r="Z8" s="22" t="s">
        <v>32</v>
      </c>
      <c r="AA8" s="269"/>
      <c r="AB8" s="270"/>
      <c r="AC8" s="270"/>
      <c r="AD8" s="270"/>
      <c r="AE8" s="270"/>
      <c r="AF8" s="270"/>
      <c r="AG8" s="270"/>
      <c r="AH8" s="270"/>
      <c r="AI8" s="271"/>
      <c r="AJ8" s="99"/>
      <c r="AK8" s="99"/>
      <c r="AL8" s="63"/>
      <c r="AM8" s="44"/>
      <c r="BU8"/>
    </row>
    <row r="9" spans="1:73" x14ac:dyDescent="0.2">
      <c r="A9" s="24" t="s">
        <v>20</v>
      </c>
      <c r="B9" s="14"/>
      <c r="C9" s="328"/>
      <c r="D9" s="329"/>
      <c r="E9" s="329"/>
      <c r="F9" s="329"/>
      <c r="G9" s="329"/>
      <c r="H9" s="329"/>
      <c r="I9" s="329"/>
      <c r="J9" s="329"/>
      <c r="K9" s="329"/>
      <c r="L9" s="329"/>
      <c r="M9" s="329"/>
      <c r="N9" s="329"/>
      <c r="O9" s="329"/>
      <c r="P9" s="329"/>
      <c r="Q9" s="329"/>
      <c r="R9" s="329"/>
      <c r="S9" s="330"/>
      <c r="T9" s="14"/>
      <c r="U9" s="5"/>
      <c r="V9" s="5"/>
      <c r="W9" s="5"/>
      <c r="X9" s="5"/>
      <c r="Y9" s="5"/>
      <c r="Z9" s="22" t="s">
        <v>27</v>
      </c>
      <c r="AA9" s="269"/>
      <c r="AB9" s="270"/>
      <c r="AC9" s="270"/>
      <c r="AD9" s="270"/>
      <c r="AE9" s="270"/>
      <c r="AF9" s="270"/>
      <c r="AG9" s="270"/>
      <c r="AH9" s="270"/>
      <c r="AI9" s="271"/>
      <c r="AJ9" s="99"/>
      <c r="AK9" s="99"/>
      <c r="AL9" s="63"/>
      <c r="AM9" s="40"/>
    </row>
    <row r="10" spans="1:73" x14ac:dyDescent="0.2">
      <c r="A10" s="24" t="s">
        <v>28</v>
      </c>
      <c r="B10" s="14"/>
      <c r="C10" s="269"/>
      <c r="D10" s="270"/>
      <c r="E10" s="270"/>
      <c r="F10" s="270"/>
      <c r="G10" s="270"/>
      <c r="H10" s="270"/>
      <c r="I10" s="270"/>
      <c r="J10" s="270"/>
      <c r="K10" s="270"/>
      <c r="L10" s="270"/>
      <c r="M10" s="270"/>
      <c r="N10" s="270"/>
      <c r="O10" s="270"/>
      <c r="P10" s="270"/>
      <c r="Q10" s="270"/>
      <c r="R10" s="270"/>
      <c r="S10" s="271"/>
      <c r="T10" s="14"/>
      <c r="U10" s="5"/>
      <c r="V10" s="5"/>
      <c r="W10" s="5"/>
      <c r="X10" s="5"/>
      <c r="Y10" s="5"/>
      <c r="Z10" s="22" t="s">
        <v>29</v>
      </c>
      <c r="AA10" s="269"/>
      <c r="AB10" s="270"/>
      <c r="AC10" s="270"/>
      <c r="AD10" s="270"/>
      <c r="AE10" s="270"/>
      <c r="AF10" s="270"/>
      <c r="AG10" s="270"/>
      <c r="AH10" s="270"/>
      <c r="AI10" s="271"/>
      <c r="AJ10" s="99"/>
      <c r="AK10" s="99"/>
      <c r="AL10" s="63"/>
      <c r="AM10" s="44"/>
    </row>
    <row r="11" spans="1:73" x14ac:dyDescent="0.2">
      <c r="A11" s="14" t="s">
        <v>0</v>
      </c>
      <c r="B11" s="14"/>
      <c r="C11" s="269"/>
      <c r="D11" s="270"/>
      <c r="E11" s="270"/>
      <c r="F11" s="270"/>
      <c r="G11" s="270"/>
      <c r="H11" s="270"/>
      <c r="I11" s="270"/>
      <c r="J11" s="270"/>
      <c r="K11" s="270"/>
      <c r="L11" s="270"/>
      <c r="M11" s="270"/>
      <c r="N11" s="270"/>
      <c r="O11" s="270"/>
      <c r="P11" s="270"/>
      <c r="Q11" s="270"/>
      <c r="R11" s="270"/>
      <c r="S11" s="271"/>
      <c r="T11" s="14"/>
      <c r="U11" s="315" t="s">
        <v>76</v>
      </c>
      <c r="V11" s="316"/>
      <c r="W11" s="316"/>
      <c r="X11" s="316"/>
      <c r="Y11" s="316"/>
      <c r="Z11" s="317"/>
      <c r="AA11" s="269"/>
      <c r="AB11" s="270"/>
      <c r="AC11" s="270"/>
      <c r="AD11" s="270"/>
      <c r="AE11" s="270"/>
      <c r="AF11" s="270"/>
      <c r="AG11" s="270"/>
      <c r="AH11" s="270"/>
      <c r="AI11" s="271"/>
      <c r="AJ11" s="99"/>
      <c r="AK11" s="99"/>
      <c r="AL11" s="63"/>
      <c r="AM11" s="44"/>
    </row>
    <row r="12" spans="1:73" x14ac:dyDescent="0.2">
      <c r="A12" s="14" t="s">
        <v>1</v>
      </c>
      <c r="B12" s="14"/>
      <c r="C12" s="269"/>
      <c r="D12" s="270"/>
      <c r="E12" s="270"/>
      <c r="F12" s="270"/>
      <c r="G12" s="270"/>
      <c r="H12" s="270"/>
      <c r="I12" s="270"/>
      <c r="J12" s="270"/>
      <c r="K12" s="270"/>
      <c r="L12" s="270"/>
      <c r="M12" s="270"/>
      <c r="N12" s="270"/>
      <c r="O12" s="270"/>
      <c r="P12" s="270"/>
      <c r="Q12" s="270"/>
      <c r="R12" s="270"/>
      <c r="S12" s="271"/>
      <c r="T12" s="14"/>
      <c r="U12" s="14"/>
      <c r="V12" s="14"/>
      <c r="W12" s="14"/>
      <c r="X12" s="14"/>
      <c r="Y12" s="14"/>
      <c r="Z12" s="22" t="s">
        <v>21</v>
      </c>
      <c r="AA12" s="272"/>
      <c r="AB12" s="273"/>
      <c r="AC12" s="273"/>
      <c r="AD12" s="273"/>
      <c r="AE12" s="273"/>
      <c r="AF12" s="273"/>
      <c r="AG12" s="273"/>
      <c r="AH12" s="273"/>
      <c r="AI12" s="274"/>
      <c r="AJ12" s="100"/>
      <c r="AK12" s="219" t="str">
        <f>IF(AA12="","&lt;&lt;","")</f>
        <v>&lt;&lt;</v>
      </c>
      <c r="AL12" s="63"/>
      <c r="AM12" s="45"/>
    </row>
    <row r="13" spans="1:73" ht="6" customHeight="1" x14ac:dyDescent="0.2">
      <c r="A13" s="1"/>
      <c r="B13" s="2"/>
      <c r="C13" s="1"/>
      <c r="D13" s="1"/>
      <c r="E13" s="1"/>
      <c r="F13" s="1"/>
      <c r="G13" s="1"/>
      <c r="H13" s="28"/>
      <c r="O13" s="18"/>
      <c r="P13" s="18"/>
      <c r="Q13" s="18"/>
      <c r="R13" s="18"/>
      <c r="S13" s="18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G13" s="71"/>
      <c r="AH13" s="71"/>
      <c r="AI13" s="71"/>
      <c r="AJ13" s="71"/>
      <c r="AK13" s="71"/>
      <c r="AL13" s="60"/>
    </row>
    <row r="14" spans="1:73" s="40" customFormat="1" ht="19.5" customHeight="1" x14ac:dyDescent="0.2">
      <c r="B14" s="7"/>
      <c r="C14" s="318" t="s">
        <v>2</v>
      </c>
      <c r="D14" s="318"/>
      <c r="E14" s="318"/>
      <c r="F14" s="318"/>
      <c r="G14" s="318"/>
      <c r="H14" s="318"/>
      <c r="I14" s="318" t="s">
        <v>3</v>
      </c>
      <c r="J14" s="318"/>
      <c r="K14" s="318"/>
      <c r="L14" s="318"/>
      <c r="M14" s="318"/>
      <c r="N14" s="318"/>
      <c r="O14" s="318" t="s">
        <v>4</v>
      </c>
      <c r="P14" s="318"/>
      <c r="Q14" s="318"/>
      <c r="R14" s="318"/>
      <c r="S14" s="318"/>
      <c r="T14" s="318"/>
      <c r="U14" s="318" t="s">
        <v>5</v>
      </c>
      <c r="V14" s="318"/>
      <c r="W14" s="318"/>
      <c r="X14" s="318"/>
      <c r="Y14" s="318"/>
      <c r="Z14" s="318"/>
      <c r="AA14" s="318" t="s">
        <v>6</v>
      </c>
      <c r="AB14" s="318"/>
      <c r="AC14" s="318"/>
      <c r="AD14" s="318"/>
      <c r="AE14" s="318"/>
      <c r="AF14" s="318"/>
      <c r="AG14" s="37"/>
      <c r="AH14" s="37"/>
      <c r="AI14" s="38"/>
      <c r="AJ14" s="42"/>
      <c r="AK14" s="42"/>
      <c r="AL14" s="42"/>
    </row>
    <row r="15" spans="1:73" ht="12.75" customHeight="1" x14ac:dyDescent="0.2">
      <c r="B15" s="25"/>
      <c r="C15" s="55">
        <v>1</v>
      </c>
      <c r="D15" s="56">
        <v>2</v>
      </c>
      <c r="E15" s="56">
        <v>3</v>
      </c>
      <c r="F15" s="56">
        <v>4</v>
      </c>
      <c r="G15" s="56">
        <v>5</v>
      </c>
      <c r="H15" s="57">
        <v>6</v>
      </c>
      <c r="I15" s="52">
        <f>$C$15</f>
        <v>1</v>
      </c>
      <c r="J15" s="54">
        <f>$D$15</f>
        <v>2</v>
      </c>
      <c r="K15" s="54">
        <f>$E$15</f>
        <v>3</v>
      </c>
      <c r="L15" s="54">
        <f>$F$15</f>
        <v>4</v>
      </c>
      <c r="M15" s="54">
        <f>$G$15</f>
        <v>5</v>
      </c>
      <c r="N15" s="53">
        <f>$H$15</f>
        <v>6</v>
      </c>
      <c r="O15" s="52">
        <f>$C$15</f>
        <v>1</v>
      </c>
      <c r="P15" s="54">
        <f>$D$15</f>
        <v>2</v>
      </c>
      <c r="Q15" s="54">
        <f>$E$15</f>
        <v>3</v>
      </c>
      <c r="R15" s="54">
        <f>$F$15</f>
        <v>4</v>
      </c>
      <c r="S15" s="54">
        <f>$G$15</f>
        <v>5</v>
      </c>
      <c r="T15" s="53">
        <f>$H$15</f>
        <v>6</v>
      </c>
      <c r="U15" s="52">
        <f>$C$15</f>
        <v>1</v>
      </c>
      <c r="V15" s="54">
        <f>$D$15</f>
        <v>2</v>
      </c>
      <c r="W15" s="54">
        <f>$E$15</f>
        <v>3</v>
      </c>
      <c r="X15" s="54">
        <f>$F$15</f>
        <v>4</v>
      </c>
      <c r="Y15" s="54">
        <f>$G$15</f>
        <v>5</v>
      </c>
      <c r="Z15" s="53">
        <f>$H$15</f>
        <v>6</v>
      </c>
      <c r="AA15" s="52">
        <f>$C$15</f>
        <v>1</v>
      </c>
      <c r="AB15" s="54">
        <f>$D$15</f>
        <v>2</v>
      </c>
      <c r="AC15" s="54">
        <f>$E$15</f>
        <v>3</v>
      </c>
      <c r="AD15" s="54">
        <f>$F$15</f>
        <v>4</v>
      </c>
      <c r="AE15" s="54">
        <f>$G$15</f>
        <v>5</v>
      </c>
      <c r="AF15" s="53">
        <f>$H$15</f>
        <v>6</v>
      </c>
      <c r="AG15" s="25"/>
      <c r="AH15" s="12"/>
      <c r="AI15" s="26"/>
      <c r="AJ15" s="42"/>
      <c r="AK15" s="42"/>
      <c r="AL15" s="42"/>
    </row>
    <row r="16" spans="1:73" ht="15" customHeight="1" x14ac:dyDescent="0.2">
      <c r="B16" s="8">
        <f>B17-45/24/60</f>
        <v>0.3125</v>
      </c>
      <c r="C16" s="31"/>
      <c r="D16" s="147"/>
      <c r="E16" s="147"/>
      <c r="F16" s="147"/>
      <c r="G16" s="147"/>
      <c r="H16" s="148"/>
      <c r="I16" s="149"/>
      <c r="J16" s="150"/>
      <c r="K16" s="150"/>
      <c r="L16" s="150"/>
      <c r="M16" s="150"/>
      <c r="N16" s="148"/>
      <c r="O16" s="149"/>
      <c r="P16" s="150"/>
      <c r="Q16" s="150"/>
      <c r="R16" s="150"/>
      <c r="S16" s="150"/>
      <c r="T16" s="148"/>
      <c r="U16" s="149"/>
      <c r="V16" s="150"/>
      <c r="W16" s="150"/>
      <c r="X16" s="150"/>
      <c r="Y16" s="150"/>
      <c r="Z16" s="148"/>
      <c r="AA16" s="149"/>
      <c r="AB16" s="150"/>
      <c r="AC16" s="150"/>
      <c r="AD16" s="150"/>
      <c r="AE16" s="150"/>
      <c r="AF16" s="148"/>
      <c r="AG16" s="27"/>
      <c r="AH16" s="12"/>
      <c r="AI16" s="26"/>
      <c r="AJ16" s="42"/>
      <c r="AK16" s="42"/>
      <c r="AL16" s="42"/>
    </row>
    <row r="17" spans="2:38" s="51" customFormat="1" ht="15" x14ac:dyDescent="0.2">
      <c r="B17" s="9">
        <v>0.34375</v>
      </c>
      <c r="C17" s="151"/>
      <c r="D17" s="152"/>
      <c r="E17" s="152"/>
      <c r="F17" s="152"/>
      <c r="G17" s="152"/>
      <c r="H17" s="153"/>
      <c r="I17" s="151"/>
      <c r="J17" s="152"/>
      <c r="K17" s="152"/>
      <c r="L17" s="152"/>
      <c r="M17" s="152"/>
      <c r="N17" s="153"/>
      <c r="O17" s="151"/>
      <c r="P17" s="152"/>
      <c r="Q17" s="152"/>
      <c r="R17" s="152"/>
      <c r="S17" s="152"/>
      <c r="T17" s="153"/>
      <c r="U17" s="151"/>
      <c r="V17" s="152"/>
      <c r="W17" s="152"/>
      <c r="X17" s="152"/>
      <c r="Y17" s="152"/>
      <c r="Z17" s="153"/>
      <c r="AA17" s="151"/>
      <c r="AB17" s="152"/>
      <c r="AC17" s="152"/>
      <c r="AD17" s="152"/>
      <c r="AE17" s="152"/>
      <c r="AF17" s="153"/>
      <c r="AG17" s="275">
        <v>45</v>
      </c>
      <c r="AH17" s="276"/>
      <c r="AI17" s="277"/>
      <c r="AJ17" s="88"/>
      <c r="AK17" s="88"/>
      <c r="AL17" s="88"/>
    </row>
    <row r="18" spans="2:38" s="29" customFormat="1" x14ac:dyDescent="0.2">
      <c r="B18" s="8"/>
      <c r="C18" s="96"/>
      <c r="D18" s="97"/>
      <c r="E18" s="97"/>
      <c r="F18" s="97"/>
      <c r="G18" s="97"/>
      <c r="H18" s="98"/>
      <c r="I18" s="96"/>
      <c r="J18" s="97"/>
      <c r="K18" s="97"/>
      <c r="L18" s="97"/>
      <c r="M18" s="97"/>
      <c r="N18" s="98"/>
      <c r="O18" s="96"/>
      <c r="P18" s="97"/>
      <c r="Q18" s="97"/>
      <c r="R18" s="97"/>
      <c r="S18" s="97"/>
      <c r="T18" s="98"/>
      <c r="U18" s="96"/>
      <c r="V18" s="97"/>
      <c r="W18" s="97"/>
      <c r="X18" s="97"/>
      <c r="Y18" s="97"/>
      <c r="Z18" s="98"/>
      <c r="AA18" s="96"/>
      <c r="AB18" s="97"/>
      <c r="AC18" s="97"/>
      <c r="AD18" s="97"/>
      <c r="AE18" s="97"/>
      <c r="AF18" s="98"/>
      <c r="AG18" s="275"/>
      <c r="AH18" s="276"/>
      <c r="AI18" s="277"/>
      <c r="AJ18" s="88"/>
      <c r="AK18" s="88"/>
      <c r="AL18" s="88"/>
    </row>
    <row r="19" spans="2:38" s="51" customFormat="1" ht="15" x14ac:dyDescent="0.2">
      <c r="B19" s="8">
        <f>B17+45/60/24</f>
        <v>0.375</v>
      </c>
      <c r="C19" s="151"/>
      <c r="D19" s="152"/>
      <c r="E19" s="152"/>
      <c r="F19" s="152"/>
      <c r="G19" s="152"/>
      <c r="H19" s="153"/>
      <c r="I19" s="151"/>
      <c r="J19" s="152"/>
      <c r="K19" s="152"/>
      <c r="L19" s="152"/>
      <c r="M19" s="152"/>
      <c r="N19" s="153"/>
      <c r="O19" s="151"/>
      <c r="P19" s="152"/>
      <c r="Q19" s="152"/>
      <c r="R19" s="152"/>
      <c r="S19" s="152"/>
      <c r="T19" s="153"/>
      <c r="U19" s="151"/>
      <c r="V19" s="152"/>
      <c r="W19" s="152"/>
      <c r="X19" s="152"/>
      <c r="Y19" s="152"/>
      <c r="Z19" s="153"/>
      <c r="AA19" s="151"/>
      <c r="AB19" s="152"/>
      <c r="AC19" s="152"/>
      <c r="AD19" s="152"/>
      <c r="AE19" s="152"/>
      <c r="AF19" s="153"/>
      <c r="AG19" s="275">
        <v>45</v>
      </c>
      <c r="AH19" s="276"/>
      <c r="AI19" s="277"/>
      <c r="AJ19" s="88"/>
      <c r="AK19" s="88"/>
      <c r="AL19" s="88"/>
    </row>
    <row r="20" spans="2:38" ht="12.75" customHeight="1" x14ac:dyDescent="0.2">
      <c r="B20" s="8"/>
      <c r="C20" s="96"/>
      <c r="D20" s="97"/>
      <c r="E20" s="97"/>
      <c r="F20" s="97"/>
      <c r="G20" s="97"/>
      <c r="H20" s="98"/>
      <c r="I20" s="96"/>
      <c r="J20" s="97"/>
      <c r="K20" s="97"/>
      <c r="L20" s="97"/>
      <c r="M20" s="97"/>
      <c r="N20" s="98"/>
      <c r="O20" s="96"/>
      <c r="P20" s="97"/>
      <c r="Q20" s="97"/>
      <c r="R20" s="97"/>
      <c r="S20" s="97"/>
      <c r="T20" s="98"/>
      <c r="U20" s="96"/>
      <c r="V20" s="97"/>
      <c r="W20" s="97"/>
      <c r="X20" s="97"/>
      <c r="Y20" s="97"/>
      <c r="Z20" s="98"/>
      <c r="AA20" s="96"/>
      <c r="AB20" s="97"/>
      <c r="AC20" s="97"/>
      <c r="AD20" s="97"/>
      <c r="AE20" s="97"/>
      <c r="AF20" s="98"/>
      <c r="AG20" s="275"/>
      <c r="AH20" s="276"/>
      <c r="AI20" s="277"/>
      <c r="AJ20" s="88"/>
      <c r="AK20" s="88"/>
      <c r="AL20" s="88"/>
    </row>
    <row r="21" spans="2:38" x14ac:dyDescent="0.2">
      <c r="B21" s="8">
        <f>B19+45/60/24</f>
        <v>0.40625</v>
      </c>
      <c r="C21" s="264"/>
      <c r="D21" s="264"/>
      <c r="E21" s="264"/>
      <c r="F21" s="264"/>
      <c r="G21" s="264"/>
      <c r="H21" s="264"/>
      <c r="I21" s="264"/>
      <c r="J21" s="264"/>
      <c r="K21" s="264"/>
      <c r="L21" s="264"/>
      <c r="M21" s="264"/>
      <c r="N21" s="264"/>
      <c r="O21" s="264"/>
      <c r="P21" s="264"/>
      <c r="Q21" s="264"/>
      <c r="R21" s="264"/>
      <c r="S21" s="264"/>
      <c r="T21" s="264"/>
      <c r="U21" s="264"/>
      <c r="V21" s="264"/>
      <c r="W21" s="264"/>
      <c r="X21" s="264"/>
      <c r="Y21" s="264"/>
      <c r="Z21" s="264"/>
      <c r="AA21" s="264"/>
      <c r="AB21" s="264"/>
      <c r="AC21" s="264"/>
      <c r="AD21" s="264"/>
      <c r="AE21" s="264"/>
      <c r="AF21" s="264"/>
      <c r="AG21" s="266">
        <v>20</v>
      </c>
      <c r="AH21" s="266"/>
      <c r="AI21" s="278"/>
      <c r="AJ21" s="89"/>
      <c r="AK21" s="89"/>
      <c r="AL21" s="89"/>
    </row>
    <row r="22" spans="2:38" s="51" customFormat="1" ht="15" x14ac:dyDescent="0.2">
      <c r="B22" s="8">
        <f>B21+AG21/60/24</f>
        <v>0.4201388888888889</v>
      </c>
      <c r="C22" s="151"/>
      <c r="D22" s="152"/>
      <c r="E22" s="152"/>
      <c r="F22" s="152"/>
      <c r="G22" s="152"/>
      <c r="H22" s="153"/>
      <c r="I22" s="151"/>
      <c r="J22" s="152"/>
      <c r="K22" s="152"/>
      <c r="L22" s="152"/>
      <c r="M22" s="152"/>
      <c r="N22" s="153"/>
      <c r="O22" s="151"/>
      <c r="P22" s="152"/>
      <c r="Q22" s="152"/>
      <c r="R22" s="152"/>
      <c r="S22" s="152"/>
      <c r="T22" s="153"/>
      <c r="U22" s="151"/>
      <c r="V22" s="152"/>
      <c r="W22" s="152"/>
      <c r="X22" s="152"/>
      <c r="Y22" s="152"/>
      <c r="Z22" s="153"/>
      <c r="AA22" s="151"/>
      <c r="AB22" s="152"/>
      <c r="AC22" s="152"/>
      <c r="AD22" s="152"/>
      <c r="AE22" s="152"/>
      <c r="AF22" s="153"/>
      <c r="AG22" s="275">
        <v>45</v>
      </c>
      <c r="AH22" s="276"/>
      <c r="AI22" s="277"/>
      <c r="AJ22" s="88"/>
      <c r="AK22" s="88"/>
      <c r="AL22" s="88"/>
    </row>
    <row r="23" spans="2:38" ht="12.75" customHeight="1" x14ac:dyDescent="0.2">
      <c r="B23" s="8"/>
      <c r="C23" s="96"/>
      <c r="D23" s="97"/>
      <c r="E23" s="97"/>
      <c r="F23" s="97"/>
      <c r="G23" s="97"/>
      <c r="H23" s="98"/>
      <c r="I23" s="96"/>
      <c r="J23" s="97"/>
      <c r="K23" s="97"/>
      <c r="L23" s="97"/>
      <c r="M23" s="97"/>
      <c r="N23" s="98"/>
      <c r="O23" s="96"/>
      <c r="P23" s="97"/>
      <c r="Q23" s="97"/>
      <c r="R23" s="97"/>
      <c r="S23" s="97"/>
      <c r="T23" s="98"/>
      <c r="U23" s="96"/>
      <c r="V23" s="97"/>
      <c r="W23" s="97"/>
      <c r="X23" s="97"/>
      <c r="Y23" s="97"/>
      <c r="Z23" s="98"/>
      <c r="AA23" s="96"/>
      <c r="AB23" s="97"/>
      <c r="AC23" s="97"/>
      <c r="AD23" s="97"/>
      <c r="AE23" s="97"/>
      <c r="AF23" s="98"/>
      <c r="AG23" s="275"/>
      <c r="AH23" s="276"/>
      <c r="AI23" s="277"/>
      <c r="AJ23" s="88"/>
      <c r="AK23" s="88"/>
      <c r="AL23" s="88"/>
    </row>
    <row r="24" spans="2:38" s="51" customFormat="1" ht="15" x14ac:dyDescent="0.2">
      <c r="B24" s="8">
        <f>B22+45/60/24</f>
        <v>0.4513888888888889</v>
      </c>
      <c r="C24" s="151"/>
      <c r="D24" s="152"/>
      <c r="E24" s="152"/>
      <c r="F24" s="152"/>
      <c r="G24" s="152"/>
      <c r="H24" s="153"/>
      <c r="I24" s="151"/>
      <c r="J24" s="152"/>
      <c r="K24" s="152"/>
      <c r="L24" s="152"/>
      <c r="M24" s="152"/>
      <c r="N24" s="153"/>
      <c r="O24" s="151"/>
      <c r="P24" s="152"/>
      <c r="Q24" s="152"/>
      <c r="R24" s="152"/>
      <c r="S24" s="152"/>
      <c r="T24" s="153"/>
      <c r="U24" s="151"/>
      <c r="V24" s="152"/>
      <c r="W24" s="152"/>
      <c r="X24" s="152"/>
      <c r="Y24" s="152"/>
      <c r="Z24" s="153"/>
      <c r="AA24" s="151"/>
      <c r="AB24" s="152"/>
      <c r="AC24" s="152"/>
      <c r="AD24" s="152"/>
      <c r="AE24" s="152"/>
      <c r="AF24" s="153"/>
      <c r="AG24" s="275">
        <v>45</v>
      </c>
      <c r="AH24" s="276"/>
      <c r="AI24" s="277"/>
      <c r="AJ24" s="88"/>
      <c r="AK24" s="88"/>
      <c r="AL24" s="88"/>
    </row>
    <row r="25" spans="2:38" ht="12.75" customHeight="1" x14ac:dyDescent="0.2">
      <c r="B25" s="8"/>
      <c r="C25" s="96"/>
      <c r="D25" s="97"/>
      <c r="E25" s="97"/>
      <c r="F25" s="97"/>
      <c r="G25" s="97"/>
      <c r="H25" s="98"/>
      <c r="I25" s="96"/>
      <c r="J25" s="97"/>
      <c r="K25" s="97"/>
      <c r="L25" s="97"/>
      <c r="M25" s="97"/>
      <c r="N25" s="98"/>
      <c r="O25" s="96"/>
      <c r="P25" s="97"/>
      <c r="Q25" s="97"/>
      <c r="R25" s="97"/>
      <c r="S25" s="97"/>
      <c r="T25" s="98"/>
      <c r="U25" s="96"/>
      <c r="V25" s="97"/>
      <c r="W25" s="97"/>
      <c r="X25" s="97"/>
      <c r="Y25" s="97"/>
      <c r="Z25" s="98"/>
      <c r="AA25" s="96"/>
      <c r="AB25" s="97"/>
      <c r="AC25" s="97"/>
      <c r="AD25" s="97"/>
      <c r="AE25" s="97"/>
      <c r="AF25" s="98"/>
      <c r="AG25" s="275"/>
      <c r="AH25" s="276"/>
      <c r="AI25" s="277"/>
      <c r="AJ25" s="88"/>
      <c r="AK25" s="88"/>
      <c r="AL25" s="88"/>
    </row>
    <row r="26" spans="2:38" ht="22.5" customHeight="1" x14ac:dyDescent="0.2">
      <c r="B26" s="8">
        <f>B24+45/60/24</f>
        <v>0.4826388888888889</v>
      </c>
      <c r="C26" s="268"/>
      <c r="D26" s="268"/>
      <c r="E26" s="268"/>
      <c r="F26" s="268"/>
      <c r="G26" s="268"/>
      <c r="H26" s="268"/>
      <c r="I26" s="268"/>
      <c r="J26" s="268"/>
      <c r="K26" s="268"/>
      <c r="L26" s="268"/>
      <c r="M26" s="268"/>
      <c r="N26" s="268"/>
      <c r="O26" s="327"/>
      <c r="P26" s="327"/>
      <c r="Q26" s="327"/>
      <c r="R26" s="327"/>
      <c r="S26" s="327"/>
      <c r="T26" s="327"/>
      <c r="U26" s="268"/>
      <c r="V26" s="268"/>
      <c r="W26" s="268"/>
      <c r="X26" s="268"/>
      <c r="Y26" s="268"/>
      <c r="Z26" s="268"/>
      <c r="AA26" s="268"/>
      <c r="AB26" s="268"/>
      <c r="AC26" s="268"/>
      <c r="AD26" s="268"/>
      <c r="AE26" s="268"/>
      <c r="AF26" s="268"/>
      <c r="AG26" s="39"/>
      <c r="AH26" s="39"/>
      <c r="AI26" s="11"/>
      <c r="AJ26" s="89"/>
      <c r="AK26" s="89"/>
      <c r="AL26" s="89"/>
    </row>
    <row r="27" spans="2:38" s="51" customFormat="1" ht="15" x14ac:dyDescent="0.2">
      <c r="B27" s="9">
        <v>0.5625</v>
      </c>
      <c r="C27" s="151"/>
      <c r="D27" s="152"/>
      <c r="E27" s="152"/>
      <c r="F27" s="152"/>
      <c r="G27" s="152"/>
      <c r="H27" s="153"/>
      <c r="I27" s="151"/>
      <c r="J27" s="152"/>
      <c r="K27" s="152"/>
      <c r="L27" s="152"/>
      <c r="M27" s="152"/>
      <c r="N27" s="153"/>
      <c r="O27" s="265"/>
      <c r="P27" s="266"/>
      <c r="Q27" s="266"/>
      <c r="R27" s="266"/>
      <c r="S27" s="266"/>
      <c r="T27" s="267"/>
      <c r="U27" s="151"/>
      <c r="V27" s="152"/>
      <c r="W27" s="152"/>
      <c r="X27" s="152"/>
      <c r="Y27" s="152"/>
      <c r="Z27" s="153"/>
      <c r="AA27" s="151"/>
      <c r="AB27" s="152"/>
      <c r="AC27" s="152"/>
      <c r="AD27" s="152"/>
      <c r="AE27" s="152"/>
      <c r="AF27" s="153"/>
      <c r="AG27" s="275">
        <v>45</v>
      </c>
      <c r="AH27" s="276"/>
      <c r="AI27" s="277"/>
      <c r="AJ27" s="88"/>
      <c r="AK27" s="88"/>
      <c r="AL27" s="88"/>
    </row>
    <row r="28" spans="2:38" ht="12.75" customHeight="1" x14ac:dyDescent="0.2">
      <c r="B28" s="8"/>
      <c r="C28" s="96"/>
      <c r="D28" s="97"/>
      <c r="E28" s="97"/>
      <c r="F28" s="97"/>
      <c r="G28" s="97"/>
      <c r="H28" s="98"/>
      <c r="I28" s="96"/>
      <c r="J28" s="97"/>
      <c r="K28" s="97"/>
      <c r="L28" s="97"/>
      <c r="M28" s="97"/>
      <c r="N28" s="98"/>
      <c r="O28" s="265"/>
      <c r="P28" s="266"/>
      <c r="Q28" s="266"/>
      <c r="R28" s="266"/>
      <c r="S28" s="266"/>
      <c r="T28" s="267"/>
      <c r="U28" s="96"/>
      <c r="V28" s="97"/>
      <c r="W28" s="97"/>
      <c r="X28" s="97"/>
      <c r="Y28" s="97"/>
      <c r="Z28" s="98"/>
      <c r="AA28" s="96"/>
      <c r="AB28" s="97"/>
      <c r="AC28" s="97"/>
      <c r="AD28" s="97"/>
      <c r="AE28" s="97"/>
      <c r="AF28" s="98"/>
      <c r="AG28" s="275"/>
      <c r="AH28" s="276"/>
      <c r="AI28" s="277"/>
      <c r="AJ28" s="88"/>
      <c r="AK28" s="88"/>
      <c r="AL28" s="88"/>
    </row>
    <row r="29" spans="2:38" s="51" customFormat="1" ht="15" x14ac:dyDescent="0.2">
      <c r="B29" s="8">
        <f>B27+45/60/24</f>
        <v>0.59375</v>
      </c>
      <c r="C29" s="151"/>
      <c r="D29" s="152"/>
      <c r="E29" s="152"/>
      <c r="F29" s="152"/>
      <c r="G29" s="152"/>
      <c r="H29" s="153"/>
      <c r="I29" s="151"/>
      <c r="J29" s="152"/>
      <c r="K29" s="152"/>
      <c r="L29" s="152"/>
      <c r="M29" s="152"/>
      <c r="N29" s="153"/>
      <c r="O29" s="265"/>
      <c r="P29" s="266"/>
      <c r="Q29" s="266"/>
      <c r="R29" s="266"/>
      <c r="S29" s="266"/>
      <c r="T29" s="267"/>
      <c r="U29" s="151"/>
      <c r="V29" s="152"/>
      <c r="W29" s="152"/>
      <c r="X29" s="152"/>
      <c r="Y29" s="152"/>
      <c r="Z29" s="153"/>
      <c r="AA29" s="151"/>
      <c r="AB29" s="152"/>
      <c r="AC29" s="152"/>
      <c r="AD29" s="152"/>
      <c r="AE29" s="152"/>
      <c r="AF29" s="153"/>
      <c r="AG29" s="275">
        <v>45</v>
      </c>
      <c r="AH29" s="276"/>
      <c r="AI29" s="277"/>
      <c r="AJ29" s="88"/>
      <c r="AK29" s="88"/>
      <c r="AL29" s="88"/>
    </row>
    <row r="30" spans="2:38" ht="12.75" customHeight="1" x14ac:dyDescent="0.2">
      <c r="B30" s="8"/>
      <c r="C30" s="96"/>
      <c r="D30" s="97"/>
      <c r="E30" s="97"/>
      <c r="F30" s="97"/>
      <c r="G30" s="97"/>
      <c r="H30" s="98"/>
      <c r="I30" s="96"/>
      <c r="J30" s="97"/>
      <c r="K30" s="97"/>
      <c r="L30" s="97"/>
      <c r="M30" s="97"/>
      <c r="N30" s="98"/>
      <c r="O30" s="265"/>
      <c r="P30" s="266"/>
      <c r="Q30" s="266"/>
      <c r="R30" s="266"/>
      <c r="S30" s="266"/>
      <c r="T30" s="267"/>
      <c r="U30" s="96"/>
      <c r="V30" s="97"/>
      <c r="W30" s="97"/>
      <c r="X30" s="97"/>
      <c r="Y30" s="97"/>
      <c r="Z30" s="98"/>
      <c r="AA30" s="96"/>
      <c r="AB30" s="97"/>
      <c r="AC30" s="97"/>
      <c r="AD30" s="97"/>
      <c r="AE30" s="97"/>
      <c r="AF30" s="98"/>
      <c r="AG30" s="275"/>
      <c r="AH30" s="276"/>
      <c r="AI30" s="277"/>
      <c r="AJ30" s="88"/>
      <c r="AK30" s="88"/>
      <c r="AL30" s="88"/>
    </row>
    <row r="31" spans="2:38" x14ac:dyDescent="0.2">
      <c r="B31" s="8">
        <f>B29+45/60/24</f>
        <v>0.625</v>
      </c>
      <c r="C31" s="264"/>
      <c r="D31" s="264"/>
      <c r="E31" s="264"/>
      <c r="F31" s="264"/>
      <c r="G31" s="264"/>
      <c r="H31" s="264"/>
      <c r="I31" s="264"/>
      <c r="J31" s="264"/>
      <c r="K31" s="264"/>
      <c r="L31" s="264"/>
      <c r="M31" s="264"/>
      <c r="N31" s="264"/>
      <c r="O31" s="266"/>
      <c r="P31" s="266"/>
      <c r="Q31" s="266"/>
      <c r="R31" s="266"/>
      <c r="S31" s="266"/>
      <c r="T31" s="266"/>
      <c r="U31" s="264"/>
      <c r="V31" s="264"/>
      <c r="W31" s="264"/>
      <c r="X31" s="264"/>
      <c r="Y31" s="264"/>
      <c r="Z31" s="264"/>
      <c r="AA31" s="264"/>
      <c r="AB31" s="264"/>
      <c r="AC31" s="264"/>
      <c r="AD31" s="264"/>
      <c r="AE31" s="264"/>
      <c r="AF31" s="264"/>
      <c r="AG31" s="331">
        <v>15</v>
      </c>
      <c r="AH31" s="331"/>
      <c r="AI31" s="332"/>
      <c r="AJ31" s="89"/>
      <c r="AK31" s="89"/>
      <c r="AL31" s="89"/>
    </row>
    <row r="32" spans="2:38" s="51" customFormat="1" ht="15" x14ac:dyDescent="0.2">
      <c r="B32" s="8">
        <f>B31+15/60/24</f>
        <v>0.63541666666666663</v>
      </c>
      <c r="C32" s="151"/>
      <c r="D32" s="152"/>
      <c r="E32" s="152"/>
      <c r="F32" s="152"/>
      <c r="G32" s="152"/>
      <c r="H32" s="153"/>
      <c r="I32" s="151"/>
      <c r="J32" s="152"/>
      <c r="K32" s="152"/>
      <c r="L32" s="152"/>
      <c r="M32" s="152"/>
      <c r="N32" s="153"/>
      <c r="O32" s="265"/>
      <c r="P32" s="266"/>
      <c r="Q32" s="266"/>
      <c r="R32" s="266"/>
      <c r="S32" s="266"/>
      <c r="T32" s="267"/>
      <c r="U32" s="151"/>
      <c r="V32" s="152"/>
      <c r="W32" s="152"/>
      <c r="X32" s="152"/>
      <c r="Y32" s="152"/>
      <c r="Z32" s="153"/>
      <c r="AA32" s="151"/>
      <c r="AB32" s="152"/>
      <c r="AC32" s="152"/>
      <c r="AD32" s="152"/>
      <c r="AE32" s="152"/>
      <c r="AF32" s="153"/>
      <c r="AG32" s="275">
        <v>45</v>
      </c>
      <c r="AH32" s="276"/>
      <c r="AI32" s="277"/>
      <c r="AJ32" s="88"/>
      <c r="AK32" s="88"/>
      <c r="AL32" s="88"/>
    </row>
    <row r="33" spans="1:38" ht="12.75" customHeight="1" x14ac:dyDescent="0.2">
      <c r="B33" s="8"/>
      <c r="C33" s="96"/>
      <c r="D33" s="97"/>
      <c r="E33" s="97"/>
      <c r="F33" s="97"/>
      <c r="G33" s="97"/>
      <c r="H33" s="98"/>
      <c r="I33" s="96"/>
      <c r="J33" s="97"/>
      <c r="K33" s="97"/>
      <c r="L33" s="97"/>
      <c r="M33" s="97"/>
      <c r="N33" s="98"/>
      <c r="O33" s="265"/>
      <c r="P33" s="266"/>
      <c r="Q33" s="266"/>
      <c r="R33" s="266"/>
      <c r="S33" s="266"/>
      <c r="T33" s="267"/>
      <c r="U33" s="96"/>
      <c r="V33" s="97"/>
      <c r="W33" s="97"/>
      <c r="X33" s="97"/>
      <c r="Y33" s="97"/>
      <c r="Z33" s="98"/>
      <c r="AA33" s="96"/>
      <c r="AB33" s="97"/>
      <c r="AC33" s="97"/>
      <c r="AD33" s="97"/>
      <c r="AE33" s="97"/>
      <c r="AF33" s="98"/>
      <c r="AG33" s="275"/>
      <c r="AH33" s="276"/>
      <c r="AI33" s="277"/>
      <c r="AJ33" s="88"/>
      <c r="AK33" s="88"/>
      <c r="AL33" s="88"/>
    </row>
    <row r="34" spans="1:38" ht="17.25" customHeight="1" x14ac:dyDescent="0.2">
      <c r="B34" s="91">
        <f>B32+45/60/24</f>
        <v>0.66666666666666663</v>
      </c>
      <c r="C34" s="319"/>
      <c r="D34" s="319"/>
      <c r="E34" s="319"/>
      <c r="F34" s="319"/>
      <c r="G34" s="319"/>
      <c r="H34" s="319"/>
      <c r="I34" s="319"/>
      <c r="J34" s="319"/>
      <c r="K34" s="319"/>
      <c r="L34" s="319"/>
      <c r="M34" s="319"/>
      <c r="N34" s="319"/>
      <c r="O34" s="260"/>
      <c r="P34" s="260"/>
      <c r="Q34" s="260"/>
      <c r="R34" s="260"/>
      <c r="S34" s="260"/>
      <c r="T34" s="260"/>
      <c r="U34" s="319"/>
      <c r="V34" s="319"/>
      <c r="W34" s="319"/>
      <c r="X34" s="319"/>
      <c r="Y34" s="319"/>
      <c r="Z34" s="319"/>
      <c r="AA34" s="319"/>
      <c r="AB34" s="319"/>
      <c r="AC34" s="319"/>
      <c r="AD34" s="319"/>
      <c r="AE34" s="319"/>
      <c r="AF34" s="319"/>
      <c r="AG34" s="95"/>
      <c r="AH34" s="95"/>
      <c r="AI34" s="92"/>
      <c r="AJ34" s="90"/>
      <c r="AK34" s="90"/>
      <c r="AL34" s="90"/>
    </row>
    <row r="35" spans="1:38" ht="6" customHeight="1" x14ac:dyDescent="0.2">
      <c r="A35" s="1"/>
      <c r="B35" s="2"/>
      <c r="C35" s="1"/>
      <c r="D35" s="1"/>
      <c r="E35" s="1"/>
      <c r="F35" s="1"/>
      <c r="G35" s="1"/>
      <c r="H35" s="28"/>
      <c r="O35" s="18"/>
      <c r="P35" s="18"/>
      <c r="Q35" s="18"/>
      <c r="R35" s="18"/>
      <c r="S35" s="18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G35" s="71"/>
      <c r="AH35" s="71"/>
      <c r="AI35" s="71"/>
      <c r="AJ35" s="71"/>
      <c r="AK35" s="71"/>
      <c r="AL35" s="60"/>
    </row>
    <row r="36" spans="1:38" ht="15.75" x14ac:dyDescent="0.25">
      <c r="A36" s="61" t="s">
        <v>7</v>
      </c>
      <c r="B36" s="50"/>
      <c r="C36" s="50"/>
      <c r="D36" s="50"/>
      <c r="E36" s="50"/>
      <c r="F36" s="50"/>
      <c r="G36" s="50"/>
      <c r="H36" s="14"/>
      <c r="I36" s="22"/>
      <c r="J36" s="22"/>
      <c r="K36" s="22"/>
      <c r="L36" s="22"/>
      <c r="M36" s="22"/>
      <c r="N36" s="23"/>
      <c r="O36" s="14"/>
      <c r="P36" s="14"/>
      <c r="Q36" s="14"/>
      <c r="R36" s="14"/>
      <c r="S36" s="14"/>
      <c r="T36" s="14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326" t="s">
        <v>26</v>
      </c>
      <c r="AH36" s="326"/>
      <c r="AI36" s="326"/>
      <c r="AJ36" s="326"/>
      <c r="AK36" s="326"/>
      <c r="AL36" s="326"/>
    </row>
    <row r="37" spans="1:38" x14ac:dyDescent="0.2">
      <c r="A37" s="1"/>
      <c r="B37" s="1"/>
      <c r="C37" s="321" t="s">
        <v>8</v>
      </c>
      <c r="D37" s="321"/>
      <c r="E37" s="321"/>
      <c r="F37" s="321"/>
      <c r="G37" s="321"/>
      <c r="H37" s="321"/>
      <c r="I37" s="321" t="s">
        <v>9</v>
      </c>
      <c r="J37" s="321"/>
      <c r="K37" s="321"/>
      <c r="L37" s="321"/>
      <c r="M37" s="321"/>
      <c r="N37" s="321"/>
      <c r="O37" s="321" t="s">
        <v>10</v>
      </c>
      <c r="P37" s="321"/>
      <c r="Q37" s="321"/>
      <c r="R37" s="321"/>
      <c r="S37" s="321"/>
      <c r="T37" s="321"/>
      <c r="U37" s="321" t="s">
        <v>11</v>
      </c>
      <c r="V37" s="321"/>
      <c r="W37" s="321"/>
      <c r="X37" s="321"/>
      <c r="Y37" s="321"/>
      <c r="Z37" s="321"/>
      <c r="AA37" s="321" t="s">
        <v>12</v>
      </c>
      <c r="AB37" s="321"/>
      <c r="AC37" s="321"/>
      <c r="AD37" s="321"/>
      <c r="AE37" s="321"/>
      <c r="AF37" s="321"/>
      <c r="AG37" s="5">
        <f t="shared" ref="AG37:AL37" si="0">C$15</f>
        <v>1</v>
      </c>
      <c r="AH37" s="5">
        <f t="shared" si="0"/>
        <v>2</v>
      </c>
      <c r="AI37" s="5">
        <f t="shared" si="0"/>
        <v>3</v>
      </c>
      <c r="AJ37" s="5">
        <f t="shared" si="0"/>
        <v>4</v>
      </c>
      <c r="AK37" s="5">
        <f t="shared" si="0"/>
        <v>5</v>
      </c>
      <c r="AL37" s="5">
        <f t="shared" si="0"/>
        <v>6</v>
      </c>
    </row>
    <row r="38" spans="1:38" x14ac:dyDescent="0.2">
      <c r="A38" s="6" t="s">
        <v>13</v>
      </c>
      <c r="B38" s="1"/>
      <c r="C38" s="124">
        <f>AO99</f>
        <v>0</v>
      </c>
      <c r="D38" s="125">
        <f t="shared" ref="D38:Z38" si="1">AP99</f>
        <v>0</v>
      </c>
      <c r="E38" s="125">
        <f t="shared" si="1"/>
        <v>0</v>
      </c>
      <c r="F38" s="125">
        <f t="shared" si="1"/>
        <v>0</v>
      </c>
      <c r="G38" s="125">
        <f t="shared" si="1"/>
        <v>0</v>
      </c>
      <c r="H38" s="126">
        <f t="shared" si="1"/>
        <v>0</v>
      </c>
      <c r="I38" s="124">
        <f t="shared" si="1"/>
        <v>0</v>
      </c>
      <c r="J38" s="125">
        <f t="shared" si="1"/>
        <v>0</v>
      </c>
      <c r="K38" s="125">
        <f t="shared" si="1"/>
        <v>0</v>
      </c>
      <c r="L38" s="125">
        <f t="shared" si="1"/>
        <v>0</v>
      </c>
      <c r="M38" s="125">
        <f t="shared" si="1"/>
        <v>0</v>
      </c>
      <c r="N38" s="126">
        <f t="shared" si="1"/>
        <v>0</v>
      </c>
      <c r="O38" s="124">
        <f t="shared" si="1"/>
        <v>0</v>
      </c>
      <c r="P38" s="125">
        <f t="shared" si="1"/>
        <v>0</v>
      </c>
      <c r="Q38" s="125">
        <f t="shared" si="1"/>
        <v>0</v>
      </c>
      <c r="R38" s="125">
        <f t="shared" si="1"/>
        <v>0</v>
      </c>
      <c r="S38" s="125">
        <f t="shared" si="1"/>
        <v>0</v>
      </c>
      <c r="T38" s="126">
        <f t="shared" si="1"/>
        <v>0</v>
      </c>
      <c r="U38" s="124">
        <f t="shared" si="1"/>
        <v>0</v>
      </c>
      <c r="V38" s="125">
        <f t="shared" si="1"/>
        <v>0</v>
      </c>
      <c r="W38" s="125">
        <f t="shared" si="1"/>
        <v>0</v>
      </c>
      <c r="X38" s="125">
        <f t="shared" si="1"/>
        <v>0</v>
      </c>
      <c r="Y38" s="125">
        <f t="shared" si="1"/>
        <v>0</v>
      </c>
      <c r="Z38" s="126">
        <f t="shared" si="1"/>
        <v>0</v>
      </c>
      <c r="AA38" s="124">
        <f t="shared" ref="AA38:AF38" si="2">BM99</f>
        <v>0</v>
      </c>
      <c r="AB38" s="125">
        <f t="shared" si="2"/>
        <v>0</v>
      </c>
      <c r="AC38" s="125">
        <f t="shared" si="2"/>
        <v>0</v>
      </c>
      <c r="AD38" s="125">
        <f t="shared" si="2"/>
        <v>0</v>
      </c>
      <c r="AE38" s="125">
        <f t="shared" si="2"/>
        <v>0</v>
      </c>
      <c r="AF38" s="126">
        <f t="shared" si="2"/>
        <v>0</v>
      </c>
      <c r="AG38" s="101">
        <f t="shared" ref="AG38:AG43" si="3">C38+I38+O38+U38+AA38</f>
        <v>0</v>
      </c>
      <c r="AH38" s="102">
        <f t="shared" ref="AH38:AL44" si="4">D38+J38+P38+V38+AB38</f>
        <v>0</v>
      </c>
      <c r="AI38" s="102">
        <f t="shared" si="4"/>
        <v>0</v>
      </c>
      <c r="AJ38" s="102">
        <f t="shared" si="4"/>
        <v>0</v>
      </c>
      <c r="AK38" s="102">
        <f t="shared" si="4"/>
        <v>0</v>
      </c>
      <c r="AL38" s="103">
        <f t="shared" si="4"/>
        <v>0</v>
      </c>
    </row>
    <row r="39" spans="1:38" x14ac:dyDescent="0.2">
      <c r="A39" s="192" t="s">
        <v>14</v>
      </c>
      <c r="B39" s="1"/>
      <c r="C39" s="127">
        <f>AO109</f>
        <v>0</v>
      </c>
      <c r="D39" s="128">
        <f t="shared" ref="D39:Z39" si="5">AP109</f>
        <v>0</v>
      </c>
      <c r="E39" s="128">
        <f t="shared" si="5"/>
        <v>0</v>
      </c>
      <c r="F39" s="128">
        <f t="shared" si="5"/>
        <v>0</v>
      </c>
      <c r="G39" s="128">
        <f t="shared" si="5"/>
        <v>0</v>
      </c>
      <c r="H39" s="129">
        <f t="shared" si="5"/>
        <v>0</v>
      </c>
      <c r="I39" s="127">
        <f t="shared" si="5"/>
        <v>0</v>
      </c>
      <c r="J39" s="128">
        <f t="shared" si="5"/>
        <v>0</v>
      </c>
      <c r="K39" s="128">
        <f t="shared" si="5"/>
        <v>0</v>
      </c>
      <c r="L39" s="128">
        <f t="shared" si="5"/>
        <v>0</v>
      </c>
      <c r="M39" s="128">
        <f t="shared" si="5"/>
        <v>0</v>
      </c>
      <c r="N39" s="129">
        <f t="shared" si="5"/>
        <v>0</v>
      </c>
      <c r="O39" s="127">
        <f t="shared" si="5"/>
        <v>0</v>
      </c>
      <c r="P39" s="128">
        <f t="shared" si="5"/>
        <v>0</v>
      </c>
      <c r="Q39" s="128">
        <f t="shared" si="5"/>
        <v>0</v>
      </c>
      <c r="R39" s="128">
        <f t="shared" si="5"/>
        <v>0</v>
      </c>
      <c r="S39" s="128">
        <f t="shared" si="5"/>
        <v>0</v>
      </c>
      <c r="T39" s="129">
        <f t="shared" si="5"/>
        <v>0</v>
      </c>
      <c r="U39" s="127">
        <f t="shared" si="5"/>
        <v>0</v>
      </c>
      <c r="V39" s="128">
        <f t="shared" si="5"/>
        <v>0</v>
      </c>
      <c r="W39" s="128">
        <f t="shared" si="5"/>
        <v>0</v>
      </c>
      <c r="X39" s="128">
        <f t="shared" si="5"/>
        <v>0</v>
      </c>
      <c r="Y39" s="128">
        <f t="shared" si="5"/>
        <v>0</v>
      </c>
      <c r="Z39" s="129">
        <f t="shared" si="5"/>
        <v>0</v>
      </c>
      <c r="AA39" s="127">
        <f t="shared" ref="AA39:AF39" si="6">BM109</f>
        <v>0</v>
      </c>
      <c r="AB39" s="128">
        <f t="shared" si="6"/>
        <v>0</v>
      </c>
      <c r="AC39" s="128">
        <f t="shared" si="6"/>
        <v>0</v>
      </c>
      <c r="AD39" s="128">
        <f t="shared" si="6"/>
        <v>0</v>
      </c>
      <c r="AE39" s="128">
        <f t="shared" si="6"/>
        <v>0</v>
      </c>
      <c r="AF39" s="129">
        <f t="shared" si="6"/>
        <v>0</v>
      </c>
      <c r="AG39" s="104">
        <f t="shared" si="3"/>
        <v>0</v>
      </c>
      <c r="AH39" s="105">
        <f t="shared" si="4"/>
        <v>0</v>
      </c>
      <c r="AI39" s="105">
        <f t="shared" si="4"/>
        <v>0</v>
      </c>
      <c r="AJ39" s="105">
        <f t="shared" si="4"/>
        <v>0</v>
      </c>
      <c r="AK39" s="105">
        <f t="shared" si="4"/>
        <v>0</v>
      </c>
      <c r="AL39" s="106">
        <f t="shared" si="4"/>
        <v>0</v>
      </c>
    </row>
    <row r="40" spans="1:38" x14ac:dyDescent="0.2">
      <c r="A40" s="192" t="s">
        <v>15</v>
      </c>
      <c r="B40" s="1"/>
      <c r="C40" s="130">
        <f>AO119</f>
        <v>0</v>
      </c>
      <c r="D40" s="131">
        <f t="shared" ref="D40:Z40" si="7">AP119</f>
        <v>0</v>
      </c>
      <c r="E40" s="131">
        <f t="shared" si="7"/>
        <v>0</v>
      </c>
      <c r="F40" s="131">
        <f t="shared" si="7"/>
        <v>0</v>
      </c>
      <c r="G40" s="131">
        <f t="shared" si="7"/>
        <v>0</v>
      </c>
      <c r="H40" s="132">
        <f t="shared" si="7"/>
        <v>0</v>
      </c>
      <c r="I40" s="130">
        <f t="shared" si="7"/>
        <v>0</v>
      </c>
      <c r="J40" s="131">
        <f t="shared" si="7"/>
        <v>0</v>
      </c>
      <c r="K40" s="131">
        <f t="shared" si="7"/>
        <v>0</v>
      </c>
      <c r="L40" s="131">
        <f t="shared" si="7"/>
        <v>0</v>
      </c>
      <c r="M40" s="131">
        <f t="shared" si="7"/>
        <v>0</v>
      </c>
      <c r="N40" s="132">
        <f t="shared" si="7"/>
        <v>0</v>
      </c>
      <c r="O40" s="130">
        <f t="shared" si="7"/>
        <v>0</v>
      </c>
      <c r="P40" s="131">
        <f t="shared" si="7"/>
        <v>0</v>
      </c>
      <c r="Q40" s="131">
        <f t="shared" si="7"/>
        <v>0</v>
      </c>
      <c r="R40" s="131">
        <f t="shared" si="7"/>
        <v>0</v>
      </c>
      <c r="S40" s="131">
        <f t="shared" si="7"/>
        <v>0</v>
      </c>
      <c r="T40" s="132">
        <f t="shared" si="7"/>
        <v>0</v>
      </c>
      <c r="U40" s="130">
        <f t="shared" si="7"/>
        <v>0</v>
      </c>
      <c r="V40" s="131">
        <f t="shared" si="7"/>
        <v>0</v>
      </c>
      <c r="W40" s="131">
        <f t="shared" si="7"/>
        <v>0</v>
      </c>
      <c r="X40" s="131">
        <f t="shared" si="7"/>
        <v>0</v>
      </c>
      <c r="Y40" s="131">
        <f t="shared" si="7"/>
        <v>0</v>
      </c>
      <c r="Z40" s="132">
        <f t="shared" si="7"/>
        <v>0</v>
      </c>
      <c r="AA40" s="130">
        <f t="shared" ref="AA40:AF40" si="8">BM119</f>
        <v>0</v>
      </c>
      <c r="AB40" s="131">
        <f t="shared" si="8"/>
        <v>0</v>
      </c>
      <c r="AC40" s="131">
        <f t="shared" si="8"/>
        <v>0</v>
      </c>
      <c r="AD40" s="131">
        <f t="shared" si="8"/>
        <v>0</v>
      </c>
      <c r="AE40" s="131">
        <f t="shared" si="8"/>
        <v>0</v>
      </c>
      <c r="AF40" s="132">
        <f t="shared" si="8"/>
        <v>0</v>
      </c>
      <c r="AG40" s="104">
        <f t="shared" si="3"/>
        <v>0</v>
      </c>
      <c r="AH40" s="105">
        <f t="shared" si="4"/>
        <v>0</v>
      </c>
      <c r="AI40" s="105">
        <f t="shared" si="4"/>
        <v>0</v>
      </c>
      <c r="AJ40" s="105">
        <f t="shared" si="4"/>
        <v>0</v>
      </c>
      <c r="AK40" s="105">
        <f t="shared" si="4"/>
        <v>0</v>
      </c>
      <c r="AL40" s="106">
        <f t="shared" si="4"/>
        <v>0</v>
      </c>
    </row>
    <row r="41" spans="1:38" x14ac:dyDescent="0.2">
      <c r="A41" s="192" t="s">
        <v>72</v>
      </c>
      <c r="B41" s="1"/>
      <c r="C41" s="127">
        <f>AO129</f>
        <v>0</v>
      </c>
      <c r="D41" s="128">
        <f t="shared" ref="D41:Z41" si="9">AP129</f>
        <v>0</v>
      </c>
      <c r="E41" s="128">
        <f t="shared" si="9"/>
        <v>0</v>
      </c>
      <c r="F41" s="128">
        <f t="shared" si="9"/>
        <v>0</v>
      </c>
      <c r="G41" s="128">
        <f t="shared" si="9"/>
        <v>0</v>
      </c>
      <c r="H41" s="129">
        <f t="shared" si="9"/>
        <v>0</v>
      </c>
      <c r="I41" s="127">
        <f t="shared" si="9"/>
        <v>0</v>
      </c>
      <c r="J41" s="128">
        <f t="shared" si="9"/>
        <v>0</v>
      </c>
      <c r="K41" s="128">
        <f t="shared" si="9"/>
        <v>0</v>
      </c>
      <c r="L41" s="128">
        <f t="shared" si="9"/>
        <v>0</v>
      </c>
      <c r="M41" s="128">
        <f t="shared" si="9"/>
        <v>0</v>
      </c>
      <c r="N41" s="129">
        <f t="shared" si="9"/>
        <v>0</v>
      </c>
      <c r="O41" s="127">
        <f t="shared" si="9"/>
        <v>0</v>
      </c>
      <c r="P41" s="128">
        <f t="shared" si="9"/>
        <v>0</v>
      </c>
      <c r="Q41" s="128">
        <f t="shared" si="9"/>
        <v>0</v>
      </c>
      <c r="R41" s="128">
        <f t="shared" si="9"/>
        <v>0</v>
      </c>
      <c r="S41" s="128">
        <f t="shared" si="9"/>
        <v>0</v>
      </c>
      <c r="T41" s="129">
        <f t="shared" si="9"/>
        <v>0</v>
      </c>
      <c r="U41" s="127">
        <f t="shared" si="9"/>
        <v>0</v>
      </c>
      <c r="V41" s="128">
        <f t="shared" si="9"/>
        <v>0</v>
      </c>
      <c r="W41" s="128">
        <f t="shared" si="9"/>
        <v>0</v>
      </c>
      <c r="X41" s="128">
        <f t="shared" si="9"/>
        <v>0</v>
      </c>
      <c r="Y41" s="128">
        <f t="shared" si="9"/>
        <v>0</v>
      </c>
      <c r="Z41" s="129">
        <f t="shared" si="9"/>
        <v>0</v>
      </c>
      <c r="AA41" s="127">
        <f t="shared" ref="AA41:AF41" si="10">BM129</f>
        <v>0</v>
      </c>
      <c r="AB41" s="128">
        <f t="shared" si="10"/>
        <v>0</v>
      </c>
      <c r="AC41" s="128">
        <f t="shared" si="10"/>
        <v>0</v>
      </c>
      <c r="AD41" s="128">
        <f t="shared" si="10"/>
        <v>0</v>
      </c>
      <c r="AE41" s="128">
        <f t="shared" si="10"/>
        <v>0</v>
      </c>
      <c r="AF41" s="129">
        <f t="shared" si="10"/>
        <v>0</v>
      </c>
      <c r="AG41" s="107">
        <f t="shared" si="3"/>
        <v>0</v>
      </c>
      <c r="AH41" s="108">
        <f t="shared" si="4"/>
        <v>0</v>
      </c>
      <c r="AI41" s="108">
        <f t="shared" si="4"/>
        <v>0</v>
      </c>
      <c r="AJ41" s="108">
        <f t="shared" si="4"/>
        <v>0</v>
      </c>
      <c r="AK41" s="108">
        <f t="shared" si="4"/>
        <v>0</v>
      </c>
      <c r="AL41" s="109">
        <f t="shared" si="4"/>
        <v>0</v>
      </c>
    </row>
    <row r="42" spans="1:38" x14ac:dyDescent="0.2">
      <c r="A42" s="16" t="s">
        <v>17</v>
      </c>
      <c r="B42" s="1"/>
      <c r="C42" s="133">
        <f t="shared" ref="C42:AF42" si="11">SUM(C38:C41)</f>
        <v>0</v>
      </c>
      <c r="D42" s="134">
        <f t="shared" si="11"/>
        <v>0</v>
      </c>
      <c r="E42" s="134">
        <f t="shared" si="11"/>
        <v>0</v>
      </c>
      <c r="F42" s="134">
        <f t="shared" si="11"/>
        <v>0</v>
      </c>
      <c r="G42" s="134">
        <f t="shared" si="11"/>
        <v>0</v>
      </c>
      <c r="H42" s="135">
        <f t="shared" si="11"/>
        <v>0</v>
      </c>
      <c r="I42" s="133">
        <f t="shared" si="11"/>
        <v>0</v>
      </c>
      <c r="J42" s="134">
        <f t="shared" si="11"/>
        <v>0</v>
      </c>
      <c r="K42" s="134">
        <f t="shared" si="11"/>
        <v>0</v>
      </c>
      <c r="L42" s="134">
        <f t="shared" si="11"/>
        <v>0</v>
      </c>
      <c r="M42" s="134">
        <f t="shared" si="11"/>
        <v>0</v>
      </c>
      <c r="N42" s="135">
        <f t="shared" si="11"/>
        <v>0</v>
      </c>
      <c r="O42" s="133">
        <f t="shared" si="11"/>
        <v>0</v>
      </c>
      <c r="P42" s="134">
        <f t="shared" si="11"/>
        <v>0</v>
      </c>
      <c r="Q42" s="134">
        <f t="shared" si="11"/>
        <v>0</v>
      </c>
      <c r="R42" s="134">
        <f t="shared" si="11"/>
        <v>0</v>
      </c>
      <c r="S42" s="134">
        <f t="shared" si="11"/>
        <v>0</v>
      </c>
      <c r="T42" s="135">
        <f t="shared" si="11"/>
        <v>0</v>
      </c>
      <c r="U42" s="133">
        <f t="shared" si="11"/>
        <v>0</v>
      </c>
      <c r="V42" s="134">
        <f t="shared" si="11"/>
        <v>0</v>
      </c>
      <c r="W42" s="134">
        <f t="shared" si="11"/>
        <v>0</v>
      </c>
      <c r="X42" s="134">
        <f t="shared" si="11"/>
        <v>0</v>
      </c>
      <c r="Y42" s="134">
        <f t="shared" si="11"/>
        <v>0</v>
      </c>
      <c r="Z42" s="135">
        <f t="shared" si="11"/>
        <v>0</v>
      </c>
      <c r="AA42" s="133">
        <f t="shared" si="11"/>
        <v>0</v>
      </c>
      <c r="AB42" s="134">
        <f t="shared" si="11"/>
        <v>0</v>
      </c>
      <c r="AC42" s="134">
        <f t="shared" si="11"/>
        <v>0</v>
      </c>
      <c r="AD42" s="134">
        <f t="shared" si="11"/>
        <v>0</v>
      </c>
      <c r="AE42" s="134">
        <f t="shared" si="11"/>
        <v>0</v>
      </c>
      <c r="AF42" s="135">
        <f t="shared" si="11"/>
        <v>0</v>
      </c>
      <c r="AG42" s="32">
        <f t="shared" si="3"/>
        <v>0</v>
      </c>
      <c r="AH42" s="33">
        <f t="shared" si="4"/>
        <v>0</v>
      </c>
      <c r="AI42" s="33">
        <f t="shared" si="4"/>
        <v>0</v>
      </c>
      <c r="AJ42" s="33">
        <f t="shared" si="4"/>
        <v>0</v>
      </c>
      <c r="AK42" s="33">
        <f t="shared" si="4"/>
        <v>0</v>
      </c>
      <c r="AL42" s="34">
        <f t="shared" si="4"/>
        <v>0</v>
      </c>
    </row>
    <row r="43" spans="1:38" x14ac:dyDescent="0.2">
      <c r="A43" s="191" t="s">
        <v>71</v>
      </c>
      <c r="B43" s="62"/>
      <c r="C43" s="178">
        <f>C132+C133</f>
        <v>0</v>
      </c>
      <c r="D43" s="179">
        <f t="shared" ref="D43:Z43" si="12">D132+D133</f>
        <v>0</v>
      </c>
      <c r="E43" s="179">
        <f t="shared" si="12"/>
        <v>0</v>
      </c>
      <c r="F43" s="179">
        <f t="shared" si="12"/>
        <v>0</v>
      </c>
      <c r="G43" s="179">
        <f t="shared" si="12"/>
        <v>0</v>
      </c>
      <c r="H43" s="180">
        <f t="shared" si="12"/>
        <v>0</v>
      </c>
      <c r="I43" s="178">
        <f t="shared" si="12"/>
        <v>0</v>
      </c>
      <c r="J43" s="179">
        <f t="shared" si="12"/>
        <v>0</v>
      </c>
      <c r="K43" s="179">
        <f t="shared" si="12"/>
        <v>0</v>
      </c>
      <c r="L43" s="179">
        <f t="shared" si="12"/>
        <v>0</v>
      </c>
      <c r="M43" s="179">
        <f t="shared" si="12"/>
        <v>0</v>
      </c>
      <c r="N43" s="180">
        <f t="shared" si="12"/>
        <v>0</v>
      </c>
      <c r="O43" s="178">
        <f t="shared" si="12"/>
        <v>0</v>
      </c>
      <c r="P43" s="179">
        <f t="shared" si="12"/>
        <v>0</v>
      </c>
      <c r="Q43" s="179">
        <f t="shared" si="12"/>
        <v>0</v>
      </c>
      <c r="R43" s="179">
        <f t="shared" si="12"/>
        <v>0</v>
      </c>
      <c r="S43" s="179">
        <f t="shared" si="12"/>
        <v>0</v>
      </c>
      <c r="T43" s="180">
        <f t="shared" si="12"/>
        <v>0</v>
      </c>
      <c r="U43" s="178">
        <f t="shared" si="12"/>
        <v>0</v>
      </c>
      <c r="V43" s="179">
        <f t="shared" si="12"/>
        <v>0</v>
      </c>
      <c r="W43" s="179">
        <f t="shared" si="12"/>
        <v>0</v>
      </c>
      <c r="X43" s="179">
        <f t="shared" si="12"/>
        <v>0</v>
      </c>
      <c r="Y43" s="179">
        <f t="shared" si="12"/>
        <v>0</v>
      </c>
      <c r="Z43" s="180">
        <f t="shared" si="12"/>
        <v>0</v>
      </c>
      <c r="AA43" s="178">
        <f t="shared" ref="AA43:AF43" si="13">AA132+AA133</f>
        <v>0</v>
      </c>
      <c r="AB43" s="179">
        <f t="shared" si="13"/>
        <v>0</v>
      </c>
      <c r="AC43" s="179">
        <f t="shared" si="13"/>
        <v>0</v>
      </c>
      <c r="AD43" s="179">
        <f t="shared" si="13"/>
        <v>0</v>
      </c>
      <c r="AE43" s="179">
        <f t="shared" si="13"/>
        <v>0</v>
      </c>
      <c r="AF43" s="180">
        <f t="shared" si="13"/>
        <v>0</v>
      </c>
      <c r="AG43" s="184">
        <f t="shared" si="3"/>
        <v>0</v>
      </c>
      <c r="AH43" s="185">
        <f t="shared" si="4"/>
        <v>0</v>
      </c>
      <c r="AI43" s="185">
        <f t="shared" si="4"/>
        <v>0</v>
      </c>
      <c r="AJ43" s="185">
        <f t="shared" si="4"/>
        <v>0</v>
      </c>
      <c r="AK43" s="185">
        <f t="shared" si="4"/>
        <v>0</v>
      </c>
      <c r="AL43" s="180">
        <f t="shared" si="4"/>
        <v>0</v>
      </c>
    </row>
    <row r="44" spans="1:38" x14ac:dyDescent="0.2">
      <c r="A44" s="320" t="s">
        <v>69</v>
      </c>
      <c r="B44" s="320"/>
      <c r="C44" s="181">
        <f>C139</f>
        <v>0</v>
      </c>
      <c r="D44" s="183">
        <f t="shared" ref="D44:AF44" si="14">D139</f>
        <v>0</v>
      </c>
      <c r="E44" s="183">
        <f t="shared" si="14"/>
        <v>0</v>
      </c>
      <c r="F44" s="183">
        <f t="shared" si="14"/>
        <v>0</v>
      </c>
      <c r="G44" s="183">
        <f t="shared" si="14"/>
        <v>0</v>
      </c>
      <c r="H44" s="182">
        <f t="shared" si="14"/>
        <v>0</v>
      </c>
      <c r="I44" s="181">
        <f t="shared" si="14"/>
        <v>0</v>
      </c>
      <c r="J44" s="183">
        <f t="shared" si="14"/>
        <v>0</v>
      </c>
      <c r="K44" s="183">
        <f t="shared" si="14"/>
        <v>0</v>
      </c>
      <c r="L44" s="183">
        <f t="shared" si="14"/>
        <v>0</v>
      </c>
      <c r="M44" s="183">
        <f t="shared" si="14"/>
        <v>0</v>
      </c>
      <c r="N44" s="182">
        <f t="shared" si="14"/>
        <v>0</v>
      </c>
      <c r="O44" s="181">
        <f t="shared" si="14"/>
        <v>0</v>
      </c>
      <c r="P44" s="183">
        <f t="shared" si="14"/>
        <v>0</v>
      </c>
      <c r="Q44" s="183">
        <f t="shared" si="14"/>
        <v>0</v>
      </c>
      <c r="R44" s="183">
        <f t="shared" si="14"/>
        <v>0</v>
      </c>
      <c r="S44" s="183">
        <f t="shared" si="14"/>
        <v>0</v>
      </c>
      <c r="T44" s="182">
        <f t="shared" si="14"/>
        <v>0</v>
      </c>
      <c r="U44" s="181">
        <f t="shared" si="14"/>
        <v>0</v>
      </c>
      <c r="V44" s="183">
        <f t="shared" si="14"/>
        <v>0</v>
      </c>
      <c r="W44" s="183">
        <f t="shared" si="14"/>
        <v>0</v>
      </c>
      <c r="X44" s="183">
        <f t="shared" si="14"/>
        <v>0</v>
      </c>
      <c r="Y44" s="183">
        <f t="shared" si="14"/>
        <v>0</v>
      </c>
      <c r="Z44" s="182">
        <f t="shared" si="14"/>
        <v>0</v>
      </c>
      <c r="AA44" s="181">
        <f t="shared" si="14"/>
        <v>0</v>
      </c>
      <c r="AB44" s="183">
        <f t="shared" si="14"/>
        <v>0</v>
      </c>
      <c r="AC44" s="183">
        <f t="shared" si="14"/>
        <v>0</v>
      </c>
      <c r="AD44" s="183">
        <f t="shared" si="14"/>
        <v>0</v>
      </c>
      <c r="AE44" s="183">
        <f t="shared" si="14"/>
        <v>0</v>
      </c>
      <c r="AF44" s="182">
        <f t="shared" si="14"/>
        <v>0</v>
      </c>
      <c r="AG44" s="181">
        <f>C44+I44+O44+U44+AA44</f>
        <v>0</v>
      </c>
      <c r="AH44" s="183">
        <f>D44+J44+P44+V44+AB44</f>
        <v>0</v>
      </c>
      <c r="AI44" s="183">
        <f>E44+K44+Q44+W44+AC44</f>
        <v>0</v>
      </c>
      <c r="AJ44" s="183">
        <f t="shared" si="4"/>
        <v>0</v>
      </c>
      <c r="AK44" s="183">
        <f t="shared" si="4"/>
        <v>0</v>
      </c>
      <c r="AL44" s="182">
        <f>H44+N44+T44+Z44+AF44</f>
        <v>0</v>
      </c>
    </row>
    <row r="45" spans="1:38" x14ac:dyDescent="0.2">
      <c r="A45" s="313" t="s">
        <v>73</v>
      </c>
      <c r="B45" s="314"/>
      <c r="C45" s="110">
        <f t="shared" ref="C45:I45" si="15">C151</f>
        <v>0</v>
      </c>
      <c r="D45" s="111">
        <f t="shared" si="15"/>
        <v>0</v>
      </c>
      <c r="E45" s="111">
        <f t="shared" si="15"/>
        <v>0</v>
      </c>
      <c r="F45" s="111">
        <f t="shared" si="15"/>
        <v>0</v>
      </c>
      <c r="G45" s="111">
        <f t="shared" si="15"/>
        <v>0</v>
      </c>
      <c r="H45" s="112">
        <f t="shared" si="15"/>
        <v>0</v>
      </c>
      <c r="I45" s="110">
        <f t="shared" si="15"/>
        <v>0</v>
      </c>
      <c r="J45" s="111">
        <f t="shared" ref="J45:AF45" si="16">J151</f>
        <v>0</v>
      </c>
      <c r="K45" s="111">
        <f t="shared" si="16"/>
        <v>0</v>
      </c>
      <c r="L45" s="111">
        <f t="shared" si="16"/>
        <v>0</v>
      </c>
      <c r="M45" s="111">
        <f t="shared" si="16"/>
        <v>0</v>
      </c>
      <c r="N45" s="112">
        <f t="shared" si="16"/>
        <v>0</v>
      </c>
      <c r="O45" s="110">
        <f t="shared" si="16"/>
        <v>0</v>
      </c>
      <c r="P45" s="111">
        <f t="shared" si="16"/>
        <v>0</v>
      </c>
      <c r="Q45" s="111">
        <f t="shared" si="16"/>
        <v>0</v>
      </c>
      <c r="R45" s="111">
        <f t="shared" si="16"/>
        <v>0</v>
      </c>
      <c r="S45" s="111">
        <f t="shared" si="16"/>
        <v>0</v>
      </c>
      <c r="T45" s="112">
        <f t="shared" si="16"/>
        <v>0</v>
      </c>
      <c r="U45" s="110">
        <f t="shared" si="16"/>
        <v>0</v>
      </c>
      <c r="V45" s="111">
        <f t="shared" si="16"/>
        <v>0</v>
      </c>
      <c r="W45" s="111">
        <f t="shared" si="16"/>
        <v>0</v>
      </c>
      <c r="X45" s="111">
        <f t="shared" si="16"/>
        <v>0</v>
      </c>
      <c r="Y45" s="111">
        <f t="shared" si="16"/>
        <v>0</v>
      </c>
      <c r="Z45" s="112">
        <f t="shared" si="16"/>
        <v>0</v>
      </c>
      <c r="AA45" s="110">
        <f t="shared" si="16"/>
        <v>0</v>
      </c>
      <c r="AB45" s="111">
        <f t="shared" si="16"/>
        <v>0</v>
      </c>
      <c r="AC45" s="111">
        <f t="shared" si="16"/>
        <v>0</v>
      </c>
      <c r="AD45" s="111">
        <f t="shared" si="16"/>
        <v>0</v>
      </c>
      <c r="AE45" s="111">
        <f t="shared" si="16"/>
        <v>0</v>
      </c>
      <c r="AF45" s="112">
        <f t="shared" si="16"/>
        <v>0</v>
      </c>
      <c r="AG45" s="110">
        <f t="shared" ref="AG45:AL45" si="17">C45+I45+O45+U45+AA45</f>
        <v>0</v>
      </c>
      <c r="AH45" s="111">
        <f t="shared" si="17"/>
        <v>0</v>
      </c>
      <c r="AI45" s="111">
        <f t="shared" si="17"/>
        <v>0</v>
      </c>
      <c r="AJ45" s="111">
        <f t="shared" si="17"/>
        <v>0</v>
      </c>
      <c r="AK45" s="111">
        <f t="shared" si="17"/>
        <v>0</v>
      </c>
      <c r="AL45" s="112">
        <f t="shared" si="17"/>
        <v>0</v>
      </c>
    </row>
    <row r="46" spans="1:38" ht="8.25" customHeight="1" x14ac:dyDescent="0.2">
      <c r="A46" s="63"/>
      <c r="B46" s="64"/>
      <c r="C46" s="66"/>
      <c r="D46" s="66"/>
      <c r="E46" s="66"/>
      <c r="F46" s="66"/>
      <c r="G46" s="66"/>
      <c r="H46" s="69"/>
      <c r="I46" s="68"/>
      <c r="J46" s="68"/>
      <c r="K46" s="68"/>
      <c r="L46" s="68"/>
      <c r="M46" s="68"/>
      <c r="N46" s="67"/>
      <c r="O46" s="68"/>
      <c r="P46" s="66"/>
      <c r="Q46" s="66"/>
      <c r="R46" s="66"/>
      <c r="S46" s="66"/>
      <c r="T46" s="69"/>
      <c r="U46" s="68"/>
      <c r="V46" s="68"/>
      <c r="W46" s="68"/>
      <c r="X46" s="68"/>
      <c r="Y46" s="68"/>
      <c r="Z46" s="67"/>
      <c r="AA46" s="68"/>
      <c r="AB46" s="68"/>
      <c r="AC46" s="68"/>
      <c r="AD46" s="68"/>
      <c r="AE46" s="68"/>
      <c r="AF46" s="67"/>
      <c r="AG46" s="65"/>
      <c r="AH46" s="65"/>
      <c r="AI46" s="65"/>
      <c r="AJ46" s="65"/>
      <c r="AK46" s="65"/>
      <c r="AL46" s="71"/>
    </row>
    <row r="47" spans="1:38" x14ac:dyDescent="0.2">
      <c r="A47" s="1"/>
      <c r="B47" s="1"/>
      <c r="C47" s="288" t="s">
        <v>67</v>
      </c>
      <c r="D47" s="289"/>
      <c r="E47" s="290"/>
      <c r="F47" s="204"/>
      <c r="G47" s="205"/>
      <c r="H47" s="205"/>
      <c r="I47" s="205"/>
      <c r="J47" s="205"/>
      <c r="K47" s="205"/>
      <c r="L47" s="205"/>
      <c r="M47" s="205"/>
      <c r="N47" s="205"/>
      <c r="O47" s="205"/>
      <c r="P47" s="205"/>
      <c r="Q47" s="206">
        <f>AG202</f>
        <v>0</v>
      </c>
      <c r="S47" s="307" t="s">
        <v>65</v>
      </c>
      <c r="T47" s="308"/>
      <c r="U47" s="309"/>
      <c r="V47" s="204"/>
      <c r="W47" s="205"/>
      <c r="X47" s="205"/>
      <c r="Y47" s="205"/>
      <c r="Z47" s="205"/>
      <c r="AA47" s="205"/>
      <c r="AB47" s="205"/>
      <c r="AC47" s="205"/>
      <c r="AD47" s="205"/>
      <c r="AE47" s="205"/>
      <c r="AF47" s="205"/>
      <c r="AG47" s="206">
        <f>AG172</f>
        <v>0</v>
      </c>
      <c r="AH47" s="1"/>
      <c r="AI47" s="1"/>
      <c r="AJ47" s="1"/>
      <c r="AK47" s="1"/>
      <c r="AL47" s="35"/>
    </row>
    <row r="48" spans="1:38" x14ac:dyDescent="0.2">
      <c r="A48" s="1"/>
      <c r="B48" s="1"/>
      <c r="C48" s="295" t="s">
        <v>68</v>
      </c>
      <c r="D48" s="296"/>
      <c r="E48" s="297"/>
      <c r="F48" s="204"/>
      <c r="G48" s="205"/>
      <c r="H48" s="205"/>
      <c r="I48" s="205"/>
      <c r="J48" s="205"/>
      <c r="K48" s="205"/>
      <c r="L48" s="205"/>
      <c r="M48" s="205"/>
      <c r="N48" s="205"/>
      <c r="O48" s="205"/>
      <c r="P48" s="205"/>
      <c r="Q48" s="206">
        <f>AG182</f>
        <v>0</v>
      </c>
      <c r="S48" s="310" t="s">
        <v>66</v>
      </c>
      <c r="T48" s="311"/>
      <c r="U48" s="312"/>
      <c r="V48" s="204"/>
      <c r="W48" s="205"/>
      <c r="X48" s="205"/>
      <c r="Y48" s="205"/>
      <c r="Z48" s="205"/>
      <c r="AA48" s="205"/>
      <c r="AB48" s="205"/>
      <c r="AC48" s="205"/>
      <c r="AD48" s="205"/>
      <c r="AE48" s="205"/>
      <c r="AF48" s="205"/>
      <c r="AG48" s="206">
        <f>AG192</f>
        <v>0</v>
      </c>
      <c r="AH48" s="1"/>
      <c r="AI48" s="1"/>
      <c r="AJ48" s="1"/>
      <c r="AK48" s="1"/>
      <c r="AL48" s="35"/>
    </row>
    <row r="49" spans="1:40" ht="6" customHeight="1" x14ac:dyDescent="0.2">
      <c r="A49" s="1"/>
      <c r="B49" s="2"/>
      <c r="C49" s="1"/>
      <c r="D49" s="1"/>
      <c r="E49" s="1"/>
      <c r="F49" s="1"/>
      <c r="G49" s="1"/>
      <c r="H49" s="28"/>
      <c r="O49" s="18"/>
      <c r="P49" s="18"/>
      <c r="Q49" s="18"/>
      <c r="R49" s="18"/>
      <c r="S49" s="18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G49" s="71"/>
      <c r="AH49" s="71"/>
      <c r="AI49" s="71"/>
      <c r="AJ49" s="71"/>
      <c r="AK49" s="71"/>
      <c r="AL49" s="60"/>
    </row>
    <row r="50" spans="1:40" ht="15.75" x14ac:dyDescent="0.25">
      <c r="A50" s="61" t="s">
        <v>35</v>
      </c>
      <c r="B50" s="1"/>
      <c r="O50" s="1"/>
      <c r="P50" s="1"/>
      <c r="Q50" s="1"/>
      <c r="R50" s="1"/>
      <c r="S50" s="1"/>
      <c r="T50" s="1"/>
      <c r="AG50" s="70"/>
      <c r="AH50" s="70"/>
      <c r="AI50" s="70"/>
      <c r="AJ50" s="70"/>
      <c r="AK50" s="70"/>
      <c r="AL50" s="35"/>
    </row>
    <row r="51" spans="1:40" ht="6" customHeight="1" x14ac:dyDescent="0.2">
      <c r="A51" s="1"/>
      <c r="B51" s="2"/>
      <c r="C51" s="1"/>
      <c r="D51" s="1"/>
      <c r="E51" s="1"/>
      <c r="F51" s="1"/>
      <c r="G51" s="1"/>
      <c r="H51" s="28"/>
      <c r="O51" s="18"/>
      <c r="P51" s="18"/>
      <c r="Q51" s="18"/>
      <c r="R51" s="18"/>
      <c r="S51" s="18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G51" s="71"/>
      <c r="AH51" s="71"/>
      <c r="AI51" s="71"/>
      <c r="AJ51" s="71"/>
      <c r="AK51" s="71"/>
      <c r="AL51" s="60"/>
    </row>
    <row r="52" spans="1:40" x14ac:dyDescent="0.2">
      <c r="A52" s="10" t="s">
        <v>42</v>
      </c>
      <c r="B52" s="2"/>
      <c r="C52" s="240">
        <f>C162</f>
        <v>0</v>
      </c>
      <c r="D52" s="240"/>
      <c r="E52" s="240"/>
      <c r="F52" s="240"/>
      <c r="G52" s="240"/>
      <c r="H52" s="241"/>
      <c r="I52" s="240">
        <f>I162</f>
        <v>0</v>
      </c>
      <c r="J52" s="240"/>
      <c r="K52" s="240"/>
      <c r="L52" s="240"/>
      <c r="M52" s="240"/>
      <c r="N52" s="241"/>
      <c r="O52" s="240">
        <f>O162</f>
        <v>0</v>
      </c>
      <c r="P52" s="240"/>
      <c r="Q52" s="240"/>
      <c r="R52" s="240"/>
      <c r="S52" s="240"/>
      <c r="T52" s="241"/>
      <c r="U52" s="240">
        <f>U162</f>
        <v>0</v>
      </c>
      <c r="V52" s="240"/>
      <c r="W52" s="240"/>
      <c r="X52" s="240"/>
      <c r="Y52" s="240"/>
      <c r="Z52" s="241"/>
      <c r="AA52" s="240">
        <f>AA162</f>
        <v>0</v>
      </c>
      <c r="AB52" s="240"/>
      <c r="AC52" s="240"/>
      <c r="AD52" s="240"/>
      <c r="AE52" s="240"/>
      <c r="AF52" s="241"/>
      <c r="AG52" s="226">
        <f>SUM(C52:AF52)</f>
        <v>0</v>
      </c>
      <c r="AH52" s="227"/>
      <c r="AI52" s="227"/>
      <c r="AJ52" s="227"/>
      <c r="AK52" s="227"/>
      <c r="AL52" s="228"/>
    </row>
    <row r="53" spans="1:40" x14ac:dyDescent="0.2">
      <c r="B53" s="162"/>
      <c r="C53" s="239" t="s">
        <v>46</v>
      </c>
      <c r="D53" s="239"/>
      <c r="E53" s="239"/>
      <c r="F53" s="239"/>
      <c r="G53" s="239"/>
      <c r="H53" s="239"/>
      <c r="I53" s="239"/>
      <c r="J53" s="239"/>
      <c r="K53" s="239"/>
      <c r="L53" s="259" t="s">
        <v>61</v>
      </c>
      <c r="M53" s="259"/>
      <c r="N53" s="259"/>
      <c r="O53" s="259" t="s">
        <v>45</v>
      </c>
      <c r="P53" s="259"/>
      <c r="Q53" s="259"/>
      <c r="R53" s="259"/>
      <c r="S53" s="259"/>
      <c r="T53" s="259"/>
      <c r="U53" s="259"/>
      <c r="V53" s="259"/>
      <c r="W53" s="259"/>
      <c r="X53" s="259"/>
      <c r="Y53" s="259"/>
      <c r="Z53" s="259"/>
      <c r="AA53" s="259"/>
      <c r="AB53" s="259"/>
      <c r="AC53" s="259"/>
      <c r="AD53" s="259"/>
      <c r="AE53" s="259"/>
      <c r="AF53" s="259"/>
      <c r="AG53" s="160"/>
      <c r="AH53" s="160"/>
      <c r="AI53" s="160"/>
      <c r="AJ53" s="160"/>
      <c r="AK53" s="160"/>
      <c r="AL53" s="160"/>
    </row>
    <row r="54" spans="1:40" x14ac:dyDescent="0.2">
      <c r="B54" s="163"/>
      <c r="C54" s="233" t="s">
        <v>36</v>
      </c>
      <c r="D54" s="234"/>
      <c r="E54" s="234"/>
      <c r="F54" s="234"/>
      <c r="G54" s="234"/>
      <c r="H54" s="234"/>
      <c r="I54" s="234"/>
      <c r="J54" s="234"/>
      <c r="K54" s="234"/>
      <c r="L54" s="246" t="s">
        <v>50</v>
      </c>
      <c r="M54" s="246"/>
      <c r="N54" s="247"/>
      <c r="O54" s="280"/>
      <c r="P54" s="281"/>
      <c r="Q54" s="281"/>
      <c r="R54" s="281"/>
      <c r="S54" s="281"/>
      <c r="T54" s="281"/>
      <c r="U54" s="281"/>
      <c r="V54" s="281"/>
      <c r="W54" s="281"/>
      <c r="X54" s="281"/>
      <c r="Y54" s="281"/>
      <c r="Z54" s="281"/>
      <c r="AA54" s="281"/>
      <c r="AB54" s="281"/>
      <c r="AC54" s="281"/>
      <c r="AD54" s="281"/>
      <c r="AE54" s="281"/>
      <c r="AF54" s="282"/>
      <c r="AG54" s="298"/>
      <c r="AH54" s="299"/>
      <c r="AI54" s="299"/>
      <c r="AJ54" s="299"/>
      <c r="AK54" s="299"/>
      <c r="AL54" s="300"/>
    </row>
    <row r="55" spans="1:40" x14ac:dyDescent="0.2">
      <c r="B55" s="163"/>
      <c r="C55" s="233" t="s">
        <v>47</v>
      </c>
      <c r="D55" s="234"/>
      <c r="E55" s="234"/>
      <c r="F55" s="234"/>
      <c r="G55" s="234"/>
      <c r="H55" s="234"/>
      <c r="I55" s="234"/>
      <c r="J55" s="234"/>
      <c r="K55" s="234"/>
      <c r="L55" s="248" t="s">
        <v>51</v>
      </c>
      <c r="M55" s="248"/>
      <c r="N55" s="249"/>
      <c r="O55" s="155"/>
      <c r="P55" s="156"/>
      <c r="Q55" s="156"/>
      <c r="R55" s="156"/>
      <c r="S55" s="156"/>
      <c r="T55" s="156"/>
      <c r="U55" s="156"/>
      <c r="V55" s="156"/>
      <c r="W55" s="156"/>
      <c r="X55" s="156"/>
      <c r="Y55" s="156"/>
      <c r="Z55" s="156"/>
      <c r="AA55" s="156"/>
      <c r="AB55" s="156"/>
      <c r="AC55" s="156"/>
      <c r="AD55" s="156"/>
      <c r="AE55" s="156"/>
      <c r="AF55" s="157"/>
      <c r="AG55" s="256"/>
      <c r="AH55" s="254"/>
      <c r="AI55" s="254"/>
      <c r="AJ55" s="254"/>
      <c r="AK55" s="254"/>
      <c r="AL55" s="255"/>
    </row>
    <row r="56" spans="1:40" x14ac:dyDescent="0.2">
      <c r="B56" s="163"/>
      <c r="C56" s="233" t="s">
        <v>48</v>
      </c>
      <c r="D56" s="234"/>
      <c r="E56" s="234"/>
      <c r="F56" s="234"/>
      <c r="G56" s="234"/>
      <c r="H56" s="234"/>
      <c r="I56" s="234"/>
      <c r="J56" s="234"/>
      <c r="K56" s="234"/>
      <c r="L56" s="248" t="s">
        <v>52</v>
      </c>
      <c r="M56" s="248"/>
      <c r="N56" s="249"/>
      <c r="O56" s="155"/>
      <c r="P56" s="156"/>
      <c r="Q56" s="156"/>
      <c r="R56" s="156"/>
      <c r="S56" s="156"/>
      <c r="T56" s="156"/>
      <c r="U56" s="156"/>
      <c r="V56" s="156"/>
      <c r="W56" s="156"/>
      <c r="X56" s="156"/>
      <c r="Y56" s="156"/>
      <c r="Z56" s="156"/>
      <c r="AA56" s="156"/>
      <c r="AB56" s="156"/>
      <c r="AC56" s="156"/>
      <c r="AD56" s="156"/>
      <c r="AE56" s="156"/>
      <c r="AF56" s="157"/>
      <c r="AG56" s="253"/>
      <c r="AH56" s="254"/>
      <c r="AI56" s="254"/>
      <c r="AJ56" s="254"/>
      <c r="AK56" s="254"/>
      <c r="AL56" s="255"/>
    </row>
    <row r="57" spans="1:40" x14ac:dyDescent="0.2">
      <c r="B57" s="163"/>
      <c r="C57" s="233" t="s">
        <v>49</v>
      </c>
      <c r="D57" s="234"/>
      <c r="E57" s="234"/>
      <c r="F57" s="234"/>
      <c r="G57" s="234"/>
      <c r="H57" s="234"/>
      <c r="I57" s="234"/>
      <c r="J57" s="234"/>
      <c r="K57" s="234"/>
      <c r="L57" s="248" t="s">
        <v>53</v>
      </c>
      <c r="M57" s="248"/>
      <c r="N57" s="249"/>
      <c r="O57" s="283"/>
      <c r="P57" s="284"/>
      <c r="Q57" s="284"/>
      <c r="R57" s="284"/>
      <c r="S57" s="284"/>
      <c r="T57" s="284"/>
      <c r="U57" s="284"/>
      <c r="V57" s="284"/>
      <c r="W57" s="284"/>
      <c r="X57" s="284"/>
      <c r="Y57" s="284"/>
      <c r="Z57" s="284"/>
      <c r="AA57" s="284"/>
      <c r="AB57" s="284"/>
      <c r="AC57" s="284"/>
      <c r="AD57" s="284"/>
      <c r="AE57" s="284"/>
      <c r="AF57" s="285"/>
      <c r="AG57" s="253"/>
      <c r="AH57" s="254"/>
      <c r="AI57" s="254"/>
      <c r="AJ57" s="254"/>
      <c r="AK57" s="254"/>
      <c r="AL57" s="255"/>
    </row>
    <row r="58" spans="1:40" x14ac:dyDescent="0.2">
      <c r="A58" s="62"/>
      <c r="B58" s="161"/>
      <c r="C58" s="229"/>
      <c r="D58" s="229"/>
      <c r="E58" s="229"/>
      <c r="F58" s="229"/>
      <c r="G58" s="229"/>
      <c r="H58" s="229"/>
      <c r="I58" s="229"/>
      <c r="J58" s="229"/>
      <c r="K58" s="230"/>
      <c r="L58" s="248" t="s">
        <v>54</v>
      </c>
      <c r="M58" s="248"/>
      <c r="N58" s="249"/>
      <c r="O58" s="283"/>
      <c r="P58" s="284"/>
      <c r="Q58" s="284"/>
      <c r="R58" s="284"/>
      <c r="S58" s="284"/>
      <c r="T58" s="284"/>
      <c r="U58" s="284"/>
      <c r="V58" s="284"/>
      <c r="W58" s="284"/>
      <c r="X58" s="284"/>
      <c r="Y58" s="284"/>
      <c r="Z58" s="284"/>
      <c r="AA58" s="284"/>
      <c r="AB58" s="284"/>
      <c r="AC58" s="284"/>
      <c r="AD58" s="284"/>
      <c r="AE58" s="284"/>
      <c r="AF58" s="285"/>
      <c r="AG58" s="301"/>
      <c r="AH58" s="302"/>
      <c r="AI58" s="302"/>
      <c r="AJ58" s="302"/>
      <c r="AK58" s="302"/>
      <c r="AL58" s="303"/>
    </row>
    <row r="59" spans="1:40" ht="13.5" thickBot="1" x14ac:dyDescent="0.25">
      <c r="A59" s="62"/>
      <c r="B59" s="161"/>
      <c r="C59" s="231"/>
      <c r="D59" s="231"/>
      <c r="E59" s="231"/>
      <c r="F59" s="231"/>
      <c r="G59" s="231"/>
      <c r="H59" s="231"/>
      <c r="I59" s="231"/>
      <c r="J59" s="231"/>
      <c r="K59" s="232"/>
      <c r="L59" s="248" t="s">
        <v>86</v>
      </c>
      <c r="M59" s="248"/>
      <c r="N59" s="249"/>
      <c r="O59" s="283"/>
      <c r="P59" s="284"/>
      <c r="Q59" s="284"/>
      <c r="R59" s="284"/>
      <c r="S59" s="284"/>
      <c r="T59" s="284"/>
      <c r="U59" s="284"/>
      <c r="V59" s="284"/>
      <c r="W59" s="284"/>
      <c r="X59" s="284"/>
      <c r="Y59" s="284"/>
      <c r="Z59" s="284"/>
      <c r="AA59" s="284"/>
      <c r="AB59" s="284"/>
      <c r="AC59" s="284"/>
      <c r="AD59" s="284"/>
      <c r="AE59" s="284"/>
      <c r="AF59" s="285"/>
      <c r="AG59" s="304"/>
      <c r="AH59" s="305"/>
      <c r="AI59" s="305"/>
      <c r="AJ59" s="305"/>
      <c r="AK59" s="305"/>
      <c r="AL59" s="306"/>
    </row>
    <row r="60" spans="1:40" ht="13.5" thickBot="1" x14ac:dyDescent="0.25">
      <c r="A60" s="1"/>
      <c r="B60" s="2"/>
      <c r="C60" s="1"/>
      <c r="D60" s="1"/>
      <c r="E60" s="1"/>
      <c r="F60" s="1"/>
      <c r="G60" s="1"/>
      <c r="O60" s="18"/>
      <c r="P60" s="18"/>
      <c r="Q60" s="18"/>
      <c r="R60" s="18"/>
      <c r="S60" s="18"/>
      <c r="T60" s="13"/>
      <c r="U60" s="13"/>
      <c r="V60" s="13"/>
      <c r="W60" s="13"/>
      <c r="X60" s="13"/>
      <c r="Y60" s="13"/>
      <c r="Z60" s="13"/>
      <c r="AA60" s="294" t="s">
        <v>87</v>
      </c>
      <c r="AB60" s="294"/>
      <c r="AC60" s="294"/>
      <c r="AD60" s="294"/>
      <c r="AE60" s="294"/>
      <c r="AF60" s="294"/>
      <c r="AG60" s="291">
        <f>SUM(AG52:AL59)</f>
        <v>0</v>
      </c>
      <c r="AH60" s="292"/>
      <c r="AI60" s="292"/>
      <c r="AJ60" s="292"/>
      <c r="AK60" s="292"/>
      <c r="AL60" s="293"/>
      <c r="AN60" s="220" t="str">
        <f>IF(AA6="","SJ-Geb",IF(AA12="","SJ-Geb",IF(F78&gt;=0,"AE3",IF(F77&gt;=0,"AE 2",""))))</f>
        <v>SJ-Geb</v>
      </c>
    </row>
    <row r="61" spans="1:40" x14ac:dyDescent="0.2">
      <c r="B61" s="162"/>
      <c r="C61" s="287" t="s">
        <v>55</v>
      </c>
      <c r="D61" s="287"/>
      <c r="E61" s="287"/>
      <c r="F61" s="287"/>
      <c r="G61" s="287"/>
      <c r="H61" s="287"/>
      <c r="I61" s="287"/>
      <c r="J61" s="287"/>
      <c r="K61" s="287"/>
      <c r="L61" s="28"/>
      <c r="M61" s="28"/>
      <c r="N61" s="28"/>
      <c r="O61" s="164"/>
      <c r="P61" s="164"/>
      <c r="Q61" s="164"/>
      <c r="R61" s="164"/>
      <c r="S61" s="164"/>
      <c r="T61" s="164"/>
      <c r="U61" s="164"/>
      <c r="V61" s="164"/>
      <c r="W61" s="164"/>
      <c r="X61" s="164"/>
      <c r="Y61" s="164"/>
      <c r="Z61" s="164"/>
      <c r="AA61" s="164"/>
      <c r="AB61" s="164"/>
      <c r="AC61" s="164"/>
      <c r="AD61" s="164"/>
      <c r="AE61" s="164"/>
      <c r="AF61" s="164"/>
      <c r="AG61" s="165"/>
      <c r="AH61" s="165"/>
      <c r="AI61" s="165"/>
      <c r="AJ61" s="165"/>
      <c r="AK61" s="165"/>
      <c r="AL61" s="165"/>
    </row>
    <row r="62" spans="1:40" x14ac:dyDescent="0.2">
      <c r="B62" s="162"/>
      <c r="C62" s="233" t="s">
        <v>56</v>
      </c>
      <c r="D62" s="233"/>
      <c r="E62" s="233"/>
      <c r="F62" s="233"/>
      <c r="G62" s="233"/>
      <c r="H62" s="233"/>
      <c r="I62" s="233"/>
      <c r="J62" s="233"/>
      <c r="K62" s="233"/>
      <c r="L62" s="250" t="s">
        <v>57</v>
      </c>
      <c r="M62" s="251"/>
      <c r="N62" s="252"/>
      <c r="O62" s="257"/>
      <c r="P62" s="258"/>
      <c r="Q62" s="258"/>
      <c r="R62" s="258"/>
      <c r="S62" s="258"/>
      <c r="T62" s="258"/>
      <c r="U62" s="258"/>
      <c r="V62" s="258"/>
      <c r="W62" s="258"/>
      <c r="X62" s="258"/>
      <c r="Y62" s="258"/>
      <c r="Z62" s="258"/>
      <c r="AA62" s="258"/>
      <c r="AB62" s="258"/>
      <c r="AC62" s="258"/>
      <c r="AD62" s="258"/>
      <c r="AE62" s="258"/>
      <c r="AF62" s="258"/>
      <c r="AG62" s="243"/>
      <c r="AH62" s="244"/>
      <c r="AI62" s="244"/>
      <c r="AJ62" s="244"/>
      <c r="AK62" s="244"/>
      <c r="AL62" s="245"/>
    </row>
    <row r="63" spans="1:40" x14ac:dyDescent="0.2">
      <c r="B63" s="162"/>
      <c r="C63" s="233" t="s">
        <v>58</v>
      </c>
      <c r="D63" s="233"/>
      <c r="E63" s="233"/>
      <c r="F63" s="233"/>
      <c r="G63" s="233"/>
      <c r="H63" s="233"/>
      <c r="I63" s="233"/>
      <c r="J63" s="233"/>
      <c r="K63" s="233"/>
      <c r="L63" s="250" t="s">
        <v>62</v>
      </c>
      <c r="M63" s="251"/>
      <c r="N63" s="252"/>
      <c r="O63" s="257"/>
      <c r="P63" s="258"/>
      <c r="Q63" s="258"/>
      <c r="R63" s="258"/>
      <c r="S63" s="258"/>
      <c r="T63" s="258"/>
      <c r="U63" s="258"/>
      <c r="V63" s="258"/>
      <c r="W63" s="258"/>
      <c r="X63" s="258"/>
      <c r="Y63" s="258"/>
      <c r="Z63" s="258"/>
      <c r="AA63" s="258"/>
      <c r="AB63" s="258"/>
      <c r="AC63" s="258"/>
      <c r="AD63" s="258"/>
      <c r="AE63" s="258"/>
      <c r="AF63" s="258"/>
      <c r="AG63" s="243"/>
      <c r="AH63" s="244"/>
      <c r="AI63" s="244"/>
      <c r="AJ63" s="244"/>
      <c r="AK63" s="244"/>
      <c r="AL63" s="245"/>
    </row>
    <row r="64" spans="1:40" x14ac:dyDescent="0.2">
      <c r="B64" s="162"/>
      <c r="C64" s="233" t="s">
        <v>59</v>
      </c>
      <c r="D64" s="233"/>
      <c r="E64" s="233"/>
      <c r="F64" s="233"/>
      <c r="G64" s="233"/>
      <c r="H64" s="233"/>
      <c r="I64" s="233"/>
      <c r="J64" s="233"/>
      <c r="K64" s="207" t="s">
        <v>74</v>
      </c>
      <c r="L64" s="250" t="s">
        <v>60</v>
      </c>
      <c r="M64" s="251"/>
      <c r="N64" s="252"/>
      <c r="O64" s="257"/>
      <c r="P64" s="258"/>
      <c r="Q64" s="258"/>
      <c r="R64" s="258"/>
      <c r="S64" s="258"/>
      <c r="T64" s="258"/>
      <c r="U64" s="258"/>
      <c r="V64" s="258"/>
      <c r="W64" s="258"/>
      <c r="X64" s="258"/>
      <c r="Y64" s="258"/>
      <c r="Z64" s="258"/>
      <c r="AA64" s="258"/>
      <c r="AB64" s="258"/>
      <c r="AC64" s="258"/>
      <c r="AD64" s="258"/>
      <c r="AE64" s="258"/>
      <c r="AF64" s="258"/>
      <c r="AG64" s="243"/>
      <c r="AH64" s="244"/>
      <c r="AI64" s="244"/>
      <c r="AJ64" s="244"/>
      <c r="AK64" s="244"/>
      <c r="AL64" s="245"/>
    </row>
    <row r="65" spans="1:38" ht="6" customHeight="1" x14ac:dyDescent="0.2">
      <c r="A65" s="1"/>
      <c r="B65" s="2"/>
      <c r="C65" s="1"/>
      <c r="D65" s="1"/>
      <c r="E65" s="1"/>
      <c r="F65" s="1"/>
      <c r="G65" s="1"/>
      <c r="H65" s="28"/>
      <c r="O65" s="18"/>
      <c r="P65" s="18"/>
      <c r="Q65" s="18"/>
      <c r="R65" s="18"/>
      <c r="S65" s="18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G65" s="71"/>
      <c r="AH65" s="71"/>
      <c r="AI65" s="71"/>
      <c r="AJ65" s="71"/>
      <c r="AK65" s="71"/>
      <c r="AL65" s="60"/>
    </row>
    <row r="66" spans="1:38" ht="40.5" customHeight="1" x14ac:dyDescent="0.2">
      <c r="A66" s="235" t="s">
        <v>79</v>
      </c>
      <c r="B66" s="235"/>
      <c r="C66" s="236"/>
      <c r="D66" s="237"/>
      <c r="E66" s="237"/>
      <c r="F66" s="237"/>
      <c r="G66" s="237"/>
      <c r="H66" s="237"/>
      <c r="I66" s="237"/>
      <c r="J66" s="237"/>
      <c r="K66" s="237"/>
      <c r="L66" s="237"/>
      <c r="M66" s="237"/>
      <c r="N66" s="237"/>
      <c r="O66" s="237"/>
      <c r="P66" s="237"/>
      <c r="Q66" s="237"/>
      <c r="R66" s="237"/>
      <c r="S66" s="237"/>
      <c r="T66" s="237"/>
      <c r="U66" s="237"/>
      <c r="V66" s="237"/>
      <c r="W66" s="237"/>
      <c r="X66" s="237"/>
      <c r="Y66" s="237"/>
      <c r="Z66" s="237"/>
      <c r="AA66" s="237"/>
      <c r="AB66" s="237"/>
      <c r="AC66" s="237"/>
      <c r="AD66" s="237"/>
      <c r="AE66" s="237"/>
      <c r="AF66" s="237"/>
      <c r="AG66" s="237"/>
      <c r="AH66" s="237"/>
      <c r="AI66" s="237"/>
      <c r="AJ66" s="237"/>
      <c r="AK66" s="237"/>
      <c r="AL66" s="238"/>
    </row>
    <row r="67" spans="1:38" ht="13.5" customHeight="1" x14ac:dyDescent="0.2">
      <c r="A67" s="1"/>
      <c r="B67" s="2"/>
      <c r="C67" s="1"/>
      <c r="D67" s="1"/>
      <c r="E67" s="1"/>
      <c r="F67" s="1"/>
      <c r="G67" s="1"/>
      <c r="H67" s="28"/>
      <c r="O67" s="18"/>
      <c r="P67" s="18"/>
      <c r="Q67" s="18"/>
      <c r="R67" s="18"/>
      <c r="S67" s="18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G67" s="71"/>
      <c r="AH67" s="71"/>
      <c r="AI67" s="71"/>
      <c r="AJ67" s="71"/>
      <c r="AK67" s="71"/>
      <c r="AL67" s="60" t="str">
        <f>IF(C7="","Klasse?","")</f>
        <v>Klasse?</v>
      </c>
    </row>
    <row r="68" spans="1:38" x14ac:dyDescent="0.2">
      <c r="A68" s="1" t="s">
        <v>22</v>
      </c>
      <c r="B68" s="2"/>
      <c r="C68" s="1"/>
      <c r="D68" s="1"/>
      <c r="E68" s="1"/>
      <c r="F68" s="1"/>
      <c r="G68" s="1"/>
      <c r="O68" s="3" t="s">
        <v>77</v>
      </c>
      <c r="P68" s="3"/>
      <c r="Q68" s="3"/>
      <c r="R68" s="3"/>
      <c r="S68" s="3"/>
      <c r="T68" s="1"/>
      <c r="U68" s="1"/>
      <c r="V68" s="1"/>
      <c r="W68" s="1"/>
      <c r="X68" s="1"/>
      <c r="Y68" s="1"/>
      <c r="Z68" s="13"/>
      <c r="AA68" s="13"/>
      <c r="AB68" s="13"/>
      <c r="AC68" s="13"/>
      <c r="AD68" s="13"/>
      <c r="AE68" s="13"/>
      <c r="AL68" s="60" t="str">
        <f>IF(O7="","Schülerzahl?","")</f>
        <v>Schülerzahl?</v>
      </c>
    </row>
    <row r="69" spans="1:38" x14ac:dyDescent="0.2">
      <c r="A69" s="1"/>
      <c r="B69" s="2"/>
      <c r="C69" s="1"/>
      <c r="D69" s="1"/>
      <c r="E69" s="1"/>
      <c r="F69" s="1"/>
      <c r="G69" s="1"/>
      <c r="O69" s="18"/>
      <c r="P69" s="18"/>
      <c r="Q69" s="18"/>
      <c r="R69" s="18"/>
      <c r="S69" s="18"/>
      <c r="T69" s="3"/>
      <c r="U69" s="1"/>
      <c r="V69" s="1"/>
      <c r="W69" s="1"/>
      <c r="X69" s="1"/>
      <c r="Y69" s="1"/>
      <c r="Z69" s="13"/>
      <c r="AA69" s="13"/>
      <c r="AB69" s="13"/>
      <c r="AC69" s="13"/>
      <c r="AD69" s="13"/>
      <c r="AE69" s="13"/>
      <c r="AL69" s="60" t="str">
        <f>IF($AA$6="","Schuljahr?","")</f>
        <v>Schuljahr?</v>
      </c>
    </row>
    <row r="70" spans="1:38" x14ac:dyDescent="0.2">
      <c r="A70" s="19"/>
      <c r="B70" s="20"/>
      <c r="C70" s="20"/>
      <c r="D70" s="20"/>
      <c r="E70" s="20"/>
      <c r="F70" s="20"/>
      <c r="G70" s="20"/>
      <c r="H70" s="20"/>
      <c r="I70" s="18"/>
      <c r="J70" s="18"/>
      <c r="K70" s="18"/>
      <c r="L70" s="18"/>
      <c r="M70" s="18"/>
      <c r="N70" s="13"/>
      <c r="O70" s="20"/>
      <c r="P70" s="20"/>
      <c r="Q70" s="20"/>
      <c r="R70" s="20"/>
      <c r="S70" s="20"/>
      <c r="T70" s="19"/>
      <c r="U70" s="20"/>
      <c r="V70" s="20"/>
      <c r="W70" s="20"/>
      <c r="X70" s="20"/>
      <c r="Y70" s="20"/>
      <c r="Z70" s="20"/>
      <c r="AA70" s="19"/>
      <c r="AB70" s="18"/>
      <c r="AC70" s="18"/>
      <c r="AD70" s="18"/>
      <c r="AE70" s="18"/>
      <c r="AF70" s="13"/>
      <c r="AL70" s="94" t="str">
        <f>IF($AA$12="","Geburtsdatum?","")</f>
        <v>Geburtsdatum?</v>
      </c>
    </row>
    <row r="71" spans="1:38" ht="8.25" customHeight="1" x14ac:dyDescent="0.2">
      <c r="A71" s="18"/>
      <c r="B71" s="13"/>
      <c r="C71" s="13"/>
      <c r="D71" s="13"/>
      <c r="E71" s="13"/>
      <c r="F71" s="13"/>
      <c r="G71" s="13"/>
      <c r="H71" s="13"/>
      <c r="I71" s="18"/>
      <c r="J71" s="18"/>
      <c r="K71" s="18"/>
      <c r="L71" s="18"/>
      <c r="M71" s="18"/>
      <c r="N71" s="13"/>
      <c r="O71" s="13"/>
      <c r="P71" s="13"/>
      <c r="Q71" s="13"/>
      <c r="R71" s="13"/>
      <c r="S71" s="13"/>
      <c r="T71" s="18"/>
      <c r="U71" s="13"/>
      <c r="V71" s="13"/>
      <c r="W71" s="13"/>
      <c r="X71" s="13"/>
      <c r="Y71" s="13"/>
      <c r="Z71" s="13"/>
      <c r="AA71" s="18"/>
      <c r="AB71" s="18"/>
      <c r="AC71" s="18"/>
      <c r="AD71" s="18"/>
      <c r="AE71" s="18"/>
      <c r="AF71" s="13"/>
      <c r="AL71" s="60"/>
    </row>
    <row r="72" spans="1:38" x14ac:dyDescent="0.2">
      <c r="A72" s="209" t="s">
        <v>88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L72" s="210" t="s">
        <v>70</v>
      </c>
    </row>
    <row r="73" spans="1:38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40"/>
    </row>
    <row r="74" spans="1:38" hidden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58"/>
    </row>
    <row r="75" spans="1:38" hidden="1" x14ac:dyDescent="0.2">
      <c r="A75" s="1"/>
      <c r="B75" s="82"/>
      <c r="C75"/>
      <c r="D75"/>
      <c r="E75"/>
      <c r="F75"/>
      <c r="G75"/>
      <c r="H75"/>
      <c r="I75" s="1"/>
      <c r="J75" s="1"/>
      <c r="K75" s="1"/>
      <c r="L75" s="1"/>
      <c r="M75" s="1"/>
      <c r="N75" s="16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40"/>
    </row>
    <row r="76" spans="1:38" hidden="1" x14ac:dyDescent="0.2">
      <c r="A76" s="62"/>
      <c r="B76" s="221" t="str">
        <f>LEFT(AA6,4)</f>
        <v/>
      </c>
      <c r="C76" s="62" t="s">
        <v>80</v>
      </c>
      <c r="D76" s="62"/>
      <c r="E76" s="62"/>
      <c r="F76" s="222" t="s">
        <v>81</v>
      </c>
      <c r="G76" s="62"/>
      <c r="H76" s="223" t="s">
        <v>82</v>
      </c>
      <c r="I76" s="62"/>
      <c r="J76" s="62" t="s">
        <v>83</v>
      </c>
      <c r="K76" s="62"/>
      <c r="L76" s="62"/>
      <c r="M76" s="62"/>
      <c r="N76" s="286"/>
      <c r="O76" s="286"/>
      <c r="P76" s="286"/>
      <c r="Q76" s="286"/>
      <c r="R76" s="286"/>
      <c r="S76" s="286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40"/>
    </row>
    <row r="77" spans="1:38" hidden="1" x14ac:dyDescent="0.2">
      <c r="A77" s="217">
        <v>55</v>
      </c>
      <c r="B77" s="221" t="e">
        <f>B76-54</f>
        <v>#VALUE!</v>
      </c>
      <c r="C77" s="224" t="e">
        <f>"31.07."&amp;B77</f>
        <v>#VALUE!</v>
      </c>
      <c r="D77" s="217"/>
      <c r="E77" s="62"/>
      <c r="F77" s="225" t="e">
        <f>C77-AA12</f>
        <v>#VALUE!</v>
      </c>
      <c r="G77" s="62"/>
      <c r="H77" s="223">
        <v>2</v>
      </c>
      <c r="I77" s="62"/>
      <c r="J77" s="62" t="s">
        <v>84</v>
      </c>
      <c r="K77" s="62"/>
      <c r="L77" s="62"/>
      <c r="M77" s="62"/>
      <c r="N77" s="286"/>
      <c r="O77" s="286"/>
      <c r="P77" s="286"/>
      <c r="Q77" s="286"/>
      <c r="R77" s="286"/>
      <c r="S77" s="286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40"/>
    </row>
    <row r="78" spans="1:38" hidden="1" x14ac:dyDescent="0.2">
      <c r="A78" s="217">
        <v>60</v>
      </c>
      <c r="B78" s="221" t="e">
        <f>B76-59</f>
        <v>#VALUE!</v>
      </c>
      <c r="C78" s="224" t="e">
        <f>"31.07."&amp;B78</f>
        <v>#VALUE!</v>
      </c>
      <c r="D78" s="217"/>
      <c r="E78" s="62"/>
      <c r="F78" s="225" t="e">
        <f>C78-AA12</f>
        <v>#VALUE!</v>
      </c>
      <c r="G78" s="62"/>
      <c r="H78" s="223">
        <v>3</v>
      </c>
      <c r="I78" s="62"/>
      <c r="J78" s="62" t="s">
        <v>85</v>
      </c>
      <c r="K78" s="62"/>
      <c r="L78" s="62"/>
      <c r="M78" s="62"/>
      <c r="O78" s="1"/>
      <c r="P78" s="1"/>
      <c r="Q78" s="1"/>
      <c r="R78" s="1"/>
      <c r="S78" s="1"/>
      <c r="T78" s="1"/>
      <c r="AG78" s="1"/>
      <c r="AH78" s="1"/>
      <c r="AI78" s="1"/>
      <c r="AJ78" s="1"/>
      <c r="AK78" s="1"/>
      <c r="AL78" s="40"/>
    </row>
    <row r="79" spans="1:38" hidden="1" x14ac:dyDescent="0.2">
      <c r="A79" s="1"/>
      <c r="B79" s="1"/>
      <c r="O79" s="1"/>
      <c r="P79" s="1"/>
      <c r="Q79" s="1"/>
      <c r="R79" s="1"/>
      <c r="S79" s="1"/>
      <c r="T79" s="1"/>
      <c r="AG79" s="1"/>
      <c r="AH79" s="1"/>
      <c r="AI79" s="1"/>
      <c r="AJ79" s="1"/>
      <c r="AK79" s="1"/>
      <c r="AL79" s="40"/>
    </row>
    <row r="80" spans="1:38" hidden="1" x14ac:dyDescent="0.2">
      <c r="A80" s="1"/>
      <c r="B80" s="72" t="s">
        <v>37</v>
      </c>
      <c r="C80" s="279" t="s">
        <v>8</v>
      </c>
      <c r="D80" s="279"/>
      <c r="E80" s="279"/>
      <c r="F80" s="279"/>
      <c r="G80" s="279"/>
      <c r="H80" s="279"/>
      <c r="I80" s="279" t="s">
        <v>9</v>
      </c>
      <c r="J80" s="279"/>
      <c r="K80" s="279"/>
      <c r="L80" s="279"/>
      <c r="M80" s="279"/>
      <c r="N80" s="279"/>
      <c r="O80" s="279" t="s">
        <v>10</v>
      </c>
      <c r="P80" s="279"/>
      <c r="Q80" s="279"/>
      <c r="R80" s="279"/>
      <c r="S80" s="279"/>
      <c r="T80" s="279"/>
      <c r="U80" s="279" t="s">
        <v>11</v>
      </c>
      <c r="V80" s="279"/>
      <c r="W80" s="279"/>
      <c r="X80" s="279"/>
      <c r="Y80" s="279"/>
      <c r="Z80" s="279"/>
      <c r="AA80" s="279" t="s">
        <v>12</v>
      </c>
      <c r="AB80" s="279"/>
      <c r="AC80" s="279"/>
      <c r="AD80" s="279"/>
      <c r="AE80" s="279"/>
      <c r="AF80" s="279"/>
      <c r="AG80" s="1"/>
      <c r="AH80" s="1"/>
      <c r="AI80" s="1"/>
      <c r="AJ80" s="1"/>
      <c r="AK80" s="1"/>
      <c r="AL80" s="40"/>
    </row>
    <row r="81" spans="1:70" hidden="1" x14ac:dyDescent="0.2">
      <c r="A81" s="1"/>
      <c r="B81" s="13">
        <v>14</v>
      </c>
      <c r="C81" s="136" t="str">
        <f t="shared" ref="C81:AF81" si="18">LEFT(C16,2)</f>
        <v/>
      </c>
      <c r="D81" s="136" t="str">
        <f t="shared" si="18"/>
        <v/>
      </c>
      <c r="E81" s="136" t="str">
        <f t="shared" si="18"/>
        <v/>
      </c>
      <c r="F81" s="136" t="str">
        <f t="shared" si="18"/>
        <v/>
      </c>
      <c r="G81" s="136" t="str">
        <f t="shared" si="18"/>
        <v/>
      </c>
      <c r="H81" s="136" t="str">
        <f t="shared" si="18"/>
        <v/>
      </c>
      <c r="I81" s="136" t="str">
        <f t="shared" si="18"/>
        <v/>
      </c>
      <c r="J81" s="136" t="str">
        <f t="shared" si="18"/>
        <v/>
      </c>
      <c r="K81" s="136" t="str">
        <f t="shared" si="18"/>
        <v/>
      </c>
      <c r="L81" s="136" t="str">
        <f t="shared" si="18"/>
        <v/>
      </c>
      <c r="M81" s="136" t="str">
        <f t="shared" si="18"/>
        <v/>
      </c>
      <c r="N81" s="136" t="str">
        <f t="shared" si="18"/>
        <v/>
      </c>
      <c r="O81" s="136" t="str">
        <f t="shared" si="18"/>
        <v/>
      </c>
      <c r="P81" s="136" t="str">
        <f t="shared" si="18"/>
        <v/>
      </c>
      <c r="Q81" s="136" t="str">
        <f t="shared" si="18"/>
        <v/>
      </c>
      <c r="R81" s="136" t="str">
        <f t="shared" si="18"/>
        <v/>
      </c>
      <c r="S81" s="136" t="str">
        <f t="shared" si="18"/>
        <v/>
      </c>
      <c r="T81" s="136" t="str">
        <f t="shared" si="18"/>
        <v/>
      </c>
      <c r="U81" s="136" t="str">
        <f t="shared" si="18"/>
        <v/>
      </c>
      <c r="V81" s="136" t="str">
        <f t="shared" si="18"/>
        <v/>
      </c>
      <c r="W81" s="136" t="str">
        <f t="shared" si="18"/>
        <v/>
      </c>
      <c r="X81" s="136" t="str">
        <f t="shared" si="18"/>
        <v/>
      </c>
      <c r="Y81" s="136" t="str">
        <f t="shared" si="18"/>
        <v/>
      </c>
      <c r="Z81" s="136" t="str">
        <f t="shared" si="18"/>
        <v/>
      </c>
      <c r="AA81" s="136" t="str">
        <f t="shared" si="18"/>
        <v/>
      </c>
      <c r="AB81" s="136" t="str">
        <f t="shared" si="18"/>
        <v/>
      </c>
      <c r="AC81" s="136" t="str">
        <f t="shared" si="18"/>
        <v/>
      </c>
      <c r="AD81" s="136" t="str">
        <f t="shared" si="18"/>
        <v/>
      </c>
      <c r="AE81" s="136" t="str">
        <f t="shared" si="18"/>
        <v/>
      </c>
      <c r="AF81" s="136" t="str">
        <f t="shared" si="18"/>
        <v/>
      </c>
      <c r="AG81" s="1"/>
      <c r="AH81" s="1"/>
      <c r="AI81" s="1"/>
      <c r="AJ81" s="1"/>
      <c r="AK81" s="1"/>
      <c r="AL81" s="58"/>
    </row>
    <row r="82" spans="1:70" hidden="1" x14ac:dyDescent="0.2">
      <c r="A82" s="1"/>
      <c r="B82" s="13">
        <v>15</v>
      </c>
      <c r="C82" s="137" t="str">
        <f t="shared" ref="C82:AF82" si="19">LEFT(C17,3)</f>
        <v/>
      </c>
      <c r="D82" s="138" t="str">
        <f t="shared" si="19"/>
        <v/>
      </c>
      <c r="E82" s="138" t="str">
        <f t="shared" si="19"/>
        <v/>
      </c>
      <c r="F82" s="138" t="str">
        <f t="shared" si="19"/>
        <v/>
      </c>
      <c r="G82" s="138" t="str">
        <f t="shared" si="19"/>
        <v/>
      </c>
      <c r="H82" s="139" t="str">
        <f t="shared" si="19"/>
        <v/>
      </c>
      <c r="I82" s="137" t="str">
        <f t="shared" si="19"/>
        <v/>
      </c>
      <c r="J82" s="138" t="str">
        <f t="shared" si="19"/>
        <v/>
      </c>
      <c r="K82" s="138" t="str">
        <f t="shared" si="19"/>
        <v/>
      </c>
      <c r="L82" s="138" t="str">
        <f t="shared" si="19"/>
        <v/>
      </c>
      <c r="M82" s="138" t="str">
        <f t="shared" si="19"/>
        <v/>
      </c>
      <c r="N82" s="139" t="str">
        <f t="shared" si="19"/>
        <v/>
      </c>
      <c r="O82" s="137" t="str">
        <f t="shared" si="19"/>
        <v/>
      </c>
      <c r="P82" s="138" t="str">
        <f t="shared" si="19"/>
        <v/>
      </c>
      <c r="Q82" s="138" t="str">
        <f t="shared" si="19"/>
        <v/>
      </c>
      <c r="R82" s="138" t="str">
        <f t="shared" si="19"/>
        <v/>
      </c>
      <c r="S82" s="138" t="str">
        <f t="shared" si="19"/>
        <v/>
      </c>
      <c r="T82" s="138" t="str">
        <f t="shared" si="19"/>
        <v/>
      </c>
      <c r="U82" s="137" t="str">
        <f t="shared" si="19"/>
        <v/>
      </c>
      <c r="V82" s="138" t="str">
        <f t="shared" si="19"/>
        <v/>
      </c>
      <c r="W82" s="138" t="str">
        <f t="shared" si="19"/>
        <v/>
      </c>
      <c r="X82" s="138" t="str">
        <f t="shared" si="19"/>
        <v/>
      </c>
      <c r="Y82" s="138" t="str">
        <f t="shared" si="19"/>
        <v/>
      </c>
      <c r="Z82" s="139" t="str">
        <f t="shared" si="19"/>
        <v/>
      </c>
      <c r="AA82" s="137" t="str">
        <f t="shared" si="19"/>
        <v/>
      </c>
      <c r="AB82" s="138" t="str">
        <f t="shared" si="19"/>
        <v/>
      </c>
      <c r="AC82" s="138" t="str">
        <f t="shared" si="19"/>
        <v/>
      </c>
      <c r="AD82" s="138" t="str">
        <f t="shared" si="19"/>
        <v/>
      </c>
      <c r="AE82" s="138" t="str">
        <f t="shared" si="19"/>
        <v/>
      </c>
      <c r="AF82" s="139" t="str">
        <f t="shared" si="19"/>
        <v/>
      </c>
      <c r="AG82" s="1"/>
      <c r="AH82" s="1"/>
      <c r="AI82" s="1"/>
      <c r="AJ82" s="1"/>
      <c r="AK82" s="1"/>
      <c r="AL82" s="40"/>
    </row>
    <row r="83" spans="1:70" hidden="1" x14ac:dyDescent="0.2">
      <c r="A83" s="1"/>
      <c r="B83" s="13">
        <v>17</v>
      </c>
      <c r="C83" s="140" t="str">
        <f t="shared" ref="C83:AF83" si="20">LEFT(C19,3)</f>
        <v/>
      </c>
      <c r="D83" s="141" t="str">
        <f t="shared" si="20"/>
        <v/>
      </c>
      <c r="E83" s="141" t="str">
        <f t="shared" si="20"/>
        <v/>
      </c>
      <c r="F83" s="141" t="str">
        <f t="shared" si="20"/>
        <v/>
      </c>
      <c r="G83" s="141" t="str">
        <f t="shared" si="20"/>
        <v/>
      </c>
      <c r="H83" s="142" t="str">
        <f t="shared" si="20"/>
        <v/>
      </c>
      <c r="I83" s="140" t="str">
        <f t="shared" si="20"/>
        <v/>
      </c>
      <c r="J83" s="141" t="str">
        <f t="shared" si="20"/>
        <v/>
      </c>
      <c r="K83" s="141" t="str">
        <f t="shared" si="20"/>
        <v/>
      </c>
      <c r="L83" s="141" t="str">
        <f t="shared" si="20"/>
        <v/>
      </c>
      <c r="M83" s="141" t="str">
        <f t="shared" si="20"/>
        <v/>
      </c>
      <c r="N83" s="142" t="str">
        <f t="shared" si="20"/>
        <v/>
      </c>
      <c r="O83" s="140" t="str">
        <f t="shared" si="20"/>
        <v/>
      </c>
      <c r="P83" s="141" t="str">
        <f t="shared" si="20"/>
        <v/>
      </c>
      <c r="Q83" s="141" t="str">
        <f t="shared" si="20"/>
        <v/>
      </c>
      <c r="R83" s="141" t="str">
        <f t="shared" si="20"/>
        <v/>
      </c>
      <c r="S83" s="141" t="str">
        <f t="shared" si="20"/>
        <v/>
      </c>
      <c r="T83" s="141" t="str">
        <f t="shared" si="20"/>
        <v/>
      </c>
      <c r="U83" s="140" t="str">
        <f t="shared" si="20"/>
        <v/>
      </c>
      <c r="V83" s="141" t="str">
        <f t="shared" si="20"/>
        <v/>
      </c>
      <c r="W83" s="141" t="str">
        <f t="shared" si="20"/>
        <v/>
      </c>
      <c r="X83" s="141" t="str">
        <f t="shared" si="20"/>
        <v/>
      </c>
      <c r="Y83" s="141" t="str">
        <f t="shared" si="20"/>
        <v/>
      </c>
      <c r="Z83" s="142" t="str">
        <f t="shared" si="20"/>
        <v/>
      </c>
      <c r="AA83" s="140" t="str">
        <f t="shared" si="20"/>
        <v/>
      </c>
      <c r="AB83" s="141" t="str">
        <f t="shared" si="20"/>
        <v/>
      </c>
      <c r="AC83" s="141" t="str">
        <f t="shared" si="20"/>
        <v/>
      </c>
      <c r="AD83" s="141" t="str">
        <f t="shared" si="20"/>
        <v/>
      </c>
      <c r="AE83" s="141" t="str">
        <f t="shared" si="20"/>
        <v/>
      </c>
      <c r="AF83" s="142" t="str">
        <f t="shared" si="20"/>
        <v/>
      </c>
      <c r="AG83" s="1"/>
      <c r="AH83" s="1"/>
      <c r="AI83" s="1"/>
      <c r="AJ83" s="1"/>
      <c r="AK83" s="1"/>
      <c r="AL83" s="17"/>
      <c r="AM83" s="30"/>
    </row>
    <row r="84" spans="1:70" hidden="1" x14ac:dyDescent="0.2">
      <c r="A84" s="1"/>
      <c r="B84" s="13">
        <v>20</v>
      </c>
      <c r="C84" s="140" t="str">
        <f t="shared" ref="C84:AF84" si="21">LEFT(C22,2)</f>
        <v/>
      </c>
      <c r="D84" s="141" t="str">
        <f t="shared" si="21"/>
        <v/>
      </c>
      <c r="E84" s="141" t="str">
        <f t="shared" si="21"/>
        <v/>
      </c>
      <c r="F84" s="141" t="str">
        <f t="shared" si="21"/>
        <v/>
      </c>
      <c r="G84" s="141" t="str">
        <f t="shared" si="21"/>
        <v/>
      </c>
      <c r="H84" s="142" t="str">
        <f t="shared" si="21"/>
        <v/>
      </c>
      <c r="I84" s="140" t="str">
        <f t="shared" si="21"/>
        <v/>
      </c>
      <c r="J84" s="141" t="str">
        <f t="shared" si="21"/>
        <v/>
      </c>
      <c r="K84" s="141" t="str">
        <f t="shared" si="21"/>
        <v/>
      </c>
      <c r="L84" s="141" t="str">
        <f t="shared" si="21"/>
        <v/>
      </c>
      <c r="M84" s="141" t="str">
        <f t="shared" si="21"/>
        <v/>
      </c>
      <c r="N84" s="142" t="str">
        <f t="shared" si="21"/>
        <v/>
      </c>
      <c r="O84" s="140" t="str">
        <f t="shared" si="21"/>
        <v/>
      </c>
      <c r="P84" s="141" t="str">
        <f t="shared" si="21"/>
        <v/>
      </c>
      <c r="Q84" s="141" t="str">
        <f t="shared" si="21"/>
        <v/>
      </c>
      <c r="R84" s="141" t="str">
        <f t="shared" si="21"/>
        <v/>
      </c>
      <c r="S84" s="141" t="str">
        <f t="shared" si="21"/>
        <v/>
      </c>
      <c r="T84" s="141" t="str">
        <f t="shared" si="21"/>
        <v/>
      </c>
      <c r="U84" s="140" t="str">
        <f t="shared" si="21"/>
        <v/>
      </c>
      <c r="V84" s="141" t="str">
        <f t="shared" si="21"/>
        <v/>
      </c>
      <c r="W84" s="141" t="str">
        <f t="shared" si="21"/>
        <v/>
      </c>
      <c r="X84" s="141" t="str">
        <f t="shared" si="21"/>
        <v/>
      </c>
      <c r="Y84" s="141" t="str">
        <f t="shared" si="21"/>
        <v/>
      </c>
      <c r="Z84" s="142" t="str">
        <f t="shared" si="21"/>
        <v/>
      </c>
      <c r="AA84" s="140" t="str">
        <f t="shared" si="21"/>
        <v/>
      </c>
      <c r="AB84" s="141" t="str">
        <f t="shared" si="21"/>
        <v/>
      </c>
      <c r="AC84" s="141" t="str">
        <f t="shared" si="21"/>
        <v/>
      </c>
      <c r="AD84" s="141" t="str">
        <f t="shared" si="21"/>
        <v/>
      </c>
      <c r="AE84" s="141" t="str">
        <f t="shared" si="21"/>
        <v/>
      </c>
      <c r="AF84" s="142" t="str">
        <f t="shared" si="21"/>
        <v/>
      </c>
      <c r="AG84" s="1"/>
      <c r="AH84" s="1"/>
      <c r="AI84" s="1"/>
      <c r="AJ84" s="1"/>
      <c r="AK84" s="1"/>
      <c r="AL84" s="40"/>
      <c r="AM84" s="30"/>
    </row>
    <row r="85" spans="1:70" hidden="1" x14ac:dyDescent="0.2">
      <c r="A85" s="1"/>
      <c r="B85" s="13">
        <v>22</v>
      </c>
      <c r="C85" s="140" t="str">
        <f t="shared" ref="C85:AF85" si="22">LEFT(C24,3)</f>
        <v/>
      </c>
      <c r="D85" s="141" t="str">
        <f t="shared" si="22"/>
        <v/>
      </c>
      <c r="E85" s="141" t="str">
        <f t="shared" si="22"/>
        <v/>
      </c>
      <c r="F85" s="141" t="str">
        <f t="shared" si="22"/>
        <v/>
      </c>
      <c r="G85" s="141" t="str">
        <f t="shared" si="22"/>
        <v/>
      </c>
      <c r="H85" s="142" t="str">
        <f t="shared" si="22"/>
        <v/>
      </c>
      <c r="I85" s="140" t="str">
        <f t="shared" si="22"/>
        <v/>
      </c>
      <c r="J85" s="141" t="str">
        <f t="shared" si="22"/>
        <v/>
      </c>
      <c r="K85" s="141" t="str">
        <f t="shared" si="22"/>
        <v/>
      </c>
      <c r="L85" s="141" t="str">
        <f t="shared" si="22"/>
        <v/>
      </c>
      <c r="M85" s="141" t="str">
        <f t="shared" si="22"/>
        <v/>
      </c>
      <c r="N85" s="142" t="str">
        <f t="shared" si="22"/>
        <v/>
      </c>
      <c r="O85" s="143" t="str">
        <f t="shared" si="22"/>
        <v/>
      </c>
      <c r="P85" s="144" t="str">
        <f t="shared" si="22"/>
        <v/>
      </c>
      <c r="Q85" s="144" t="str">
        <f t="shared" si="22"/>
        <v/>
      </c>
      <c r="R85" s="144" t="str">
        <f t="shared" si="22"/>
        <v/>
      </c>
      <c r="S85" s="144" t="str">
        <f t="shared" si="22"/>
        <v/>
      </c>
      <c r="T85" s="144" t="str">
        <f t="shared" si="22"/>
        <v/>
      </c>
      <c r="U85" s="140" t="str">
        <f t="shared" si="22"/>
        <v/>
      </c>
      <c r="V85" s="141" t="str">
        <f t="shared" si="22"/>
        <v/>
      </c>
      <c r="W85" s="141" t="str">
        <f t="shared" si="22"/>
        <v/>
      </c>
      <c r="X85" s="141" t="str">
        <f t="shared" si="22"/>
        <v/>
      </c>
      <c r="Y85" s="141" t="str">
        <f t="shared" si="22"/>
        <v/>
      </c>
      <c r="Z85" s="142" t="str">
        <f t="shared" si="22"/>
        <v/>
      </c>
      <c r="AA85" s="140" t="str">
        <f t="shared" si="22"/>
        <v/>
      </c>
      <c r="AB85" s="141" t="str">
        <f t="shared" si="22"/>
        <v/>
      </c>
      <c r="AC85" s="141" t="str">
        <f t="shared" si="22"/>
        <v/>
      </c>
      <c r="AD85" s="141" t="str">
        <f t="shared" si="22"/>
        <v/>
      </c>
      <c r="AE85" s="141" t="str">
        <f t="shared" si="22"/>
        <v/>
      </c>
      <c r="AF85" s="142" t="str">
        <f t="shared" si="22"/>
        <v/>
      </c>
      <c r="AG85" s="1"/>
      <c r="AH85" s="1"/>
      <c r="AI85" s="1"/>
      <c r="AJ85" s="1"/>
      <c r="AK85" s="1"/>
      <c r="AL85" s="40"/>
    </row>
    <row r="86" spans="1:70" hidden="1" x14ac:dyDescent="0.2">
      <c r="A86" s="1"/>
      <c r="B86" s="13">
        <v>25</v>
      </c>
      <c r="C86" s="140" t="str">
        <f t="shared" ref="C86:AF86" si="23">LEFT(C27,3)</f>
        <v/>
      </c>
      <c r="D86" s="141" t="str">
        <f t="shared" si="23"/>
        <v/>
      </c>
      <c r="E86" s="141" t="str">
        <f t="shared" si="23"/>
        <v/>
      </c>
      <c r="F86" s="141" t="str">
        <f t="shared" si="23"/>
        <v/>
      </c>
      <c r="G86" s="141" t="str">
        <f t="shared" si="23"/>
        <v/>
      </c>
      <c r="H86" s="142" t="str">
        <f t="shared" si="23"/>
        <v/>
      </c>
      <c r="I86" s="140" t="str">
        <f t="shared" si="23"/>
        <v/>
      </c>
      <c r="J86" s="141" t="str">
        <f t="shared" si="23"/>
        <v/>
      </c>
      <c r="K86" s="141" t="str">
        <f t="shared" si="23"/>
        <v/>
      </c>
      <c r="L86" s="141" t="str">
        <f t="shared" si="23"/>
        <v/>
      </c>
      <c r="M86" s="141" t="str">
        <f t="shared" si="23"/>
        <v/>
      </c>
      <c r="N86" s="142" t="str">
        <f t="shared" si="23"/>
        <v/>
      </c>
      <c r="O86" s="145" t="str">
        <f t="shared" si="23"/>
        <v/>
      </c>
      <c r="P86" s="145" t="str">
        <f t="shared" si="23"/>
        <v/>
      </c>
      <c r="Q86" s="145" t="str">
        <f t="shared" si="23"/>
        <v/>
      </c>
      <c r="R86" s="145" t="str">
        <f t="shared" si="23"/>
        <v/>
      </c>
      <c r="S86" s="145" t="str">
        <f t="shared" si="23"/>
        <v/>
      </c>
      <c r="T86" s="145" t="str">
        <f t="shared" si="23"/>
        <v/>
      </c>
      <c r="U86" s="140" t="str">
        <f t="shared" si="23"/>
        <v/>
      </c>
      <c r="V86" s="141" t="str">
        <f t="shared" si="23"/>
        <v/>
      </c>
      <c r="W86" s="141" t="str">
        <f t="shared" si="23"/>
        <v/>
      </c>
      <c r="X86" s="141" t="str">
        <f t="shared" si="23"/>
        <v/>
      </c>
      <c r="Y86" s="141" t="str">
        <f t="shared" si="23"/>
        <v/>
      </c>
      <c r="Z86" s="142" t="str">
        <f t="shared" si="23"/>
        <v/>
      </c>
      <c r="AA86" s="140" t="str">
        <f t="shared" si="23"/>
        <v/>
      </c>
      <c r="AB86" s="141" t="str">
        <f t="shared" si="23"/>
        <v/>
      </c>
      <c r="AC86" s="141" t="str">
        <f t="shared" si="23"/>
        <v/>
      </c>
      <c r="AD86" s="141" t="str">
        <f t="shared" si="23"/>
        <v/>
      </c>
      <c r="AE86" s="141" t="str">
        <f t="shared" si="23"/>
        <v/>
      </c>
      <c r="AF86" s="142" t="str">
        <f t="shared" si="23"/>
        <v/>
      </c>
      <c r="AG86" s="1"/>
      <c r="AH86" s="1"/>
      <c r="AI86" s="1"/>
      <c r="AJ86" s="1"/>
      <c r="AK86" s="1"/>
      <c r="AL86" s="40"/>
    </row>
    <row r="87" spans="1:70" hidden="1" x14ac:dyDescent="0.2">
      <c r="A87" s="1"/>
      <c r="B87" s="13">
        <v>27</v>
      </c>
      <c r="C87" s="140" t="str">
        <f t="shared" ref="C87:AF87" si="24">LEFT(C29,3)</f>
        <v/>
      </c>
      <c r="D87" s="141" t="str">
        <f t="shared" si="24"/>
        <v/>
      </c>
      <c r="E87" s="141" t="str">
        <f t="shared" si="24"/>
        <v/>
      </c>
      <c r="F87" s="141" t="str">
        <f t="shared" si="24"/>
        <v/>
      </c>
      <c r="G87" s="141" t="str">
        <f t="shared" si="24"/>
        <v/>
      </c>
      <c r="H87" s="142" t="str">
        <f t="shared" si="24"/>
        <v/>
      </c>
      <c r="I87" s="140" t="str">
        <f t="shared" si="24"/>
        <v/>
      </c>
      <c r="J87" s="141" t="str">
        <f t="shared" si="24"/>
        <v/>
      </c>
      <c r="K87" s="141" t="str">
        <f t="shared" si="24"/>
        <v/>
      </c>
      <c r="L87" s="141" t="str">
        <f t="shared" si="24"/>
        <v/>
      </c>
      <c r="M87" s="141" t="str">
        <f t="shared" si="24"/>
        <v/>
      </c>
      <c r="N87" s="142" t="str">
        <f t="shared" si="24"/>
        <v/>
      </c>
      <c r="O87" s="145" t="str">
        <f t="shared" si="24"/>
        <v/>
      </c>
      <c r="P87" s="145" t="str">
        <f t="shared" si="24"/>
        <v/>
      </c>
      <c r="Q87" s="145" t="str">
        <f t="shared" si="24"/>
        <v/>
      </c>
      <c r="R87" s="145" t="str">
        <f t="shared" si="24"/>
        <v/>
      </c>
      <c r="S87" s="145" t="str">
        <f t="shared" si="24"/>
        <v/>
      </c>
      <c r="T87" s="145" t="str">
        <f t="shared" si="24"/>
        <v/>
      </c>
      <c r="U87" s="140" t="str">
        <f t="shared" si="24"/>
        <v/>
      </c>
      <c r="V87" s="141" t="str">
        <f t="shared" si="24"/>
        <v/>
      </c>
      <c r="W87" s="141" t="str">
        <f t="shared" si="24"/>
        <v/>
      </c>
      <c r="X87" s="141" t="str">
        <f t="shared" si="24"/>
        <v/>
      </c>
      <c r="Y87" s="141" t="str">
        <f t="shared" si="24"/>
        <v/>
      </c>
      <c r="Z87" s="142" t="str">
        <f t="shared" si="24"/>
        <v/>
      </c>
      <c r="AA87" s="140" t="str">
        <f t="shared" si="24"/>
        <v/>
      </c>
      <c r="AB87" s="141" t="str">
        <f t="shared" si="24"/>
        <v/>
      </c>
      <c r="AC87" s="141" t="str">
        <f t="shared" si="24"/>
        <v/>
      </c>
      <c r="AD87" s="141" t="str">
        <f t="shared" si="24"/>
        <v/>
      </c>
      <c r="AE87" s="141" t="str">
        <f t="shared" si="24"/>
        <v/>
      </c>
      <c r="AF87" s="142" t="str">
        <f t="shared" si="24"/>
        <v/>
      </c>
      <c r="AG87" s="1"/>
      <c r="AH87" s="1"/>
      <c r="AI87" s="1"/>
      <c r="AJ87" s="1"/>
      <c r="AK87" s="1"/>
      <c r="AL87" s="40"/>
    </row>
    <row r="88" spans="1:70" hidden="1" x14ac:dyDescent="0.2">
      <c r="A88" s="1"/>
      <c r="B88" s="13">
        <v>30</v>
      </c>
      <c r="C88" s="143" t="str">
        <f t="shared" ref="C88:AF88" si="25">LEFT(C32,3)</f>
        <v/>
      </c>
      <c r="D88" s="144" t="str">
        <f t="shared" si="25"/>
        <v/>
      </c>
      <c r="E88" s="144" t="str">
        <f t="shared" si="25"/>
        <v/>
      </c>
      <c r="F88" s="144" t="str">
        <f t="shared" si="25"/>
        <v/>
      </c>
      <c r="G88" s="144" t="str">
        <f t="shared" si="25"/>
        <v/>
      </c>
      <c r="H88" s="146" t="str">
        <f t="shared" si="25"/>
        <v/>
      </c>
      <c r="I88" s="143" t="str">
        <f t="shared" si="25"/>
        <v/>
      </c>
      <c r="J88" s="144" t="str">
        <f t="shared" si="25"/>
        <v/>
      </c>
      <c r="K88" s="144" t="str">
        <f t="shared" si="25"/>
        <v/>
      </c>
      <c r="L88" s="144" t="str">
        <f t="shared" si="25"/>
        <v/>
      </c>
      <c r="M88" s="144" t="str">
        <f t="shared" si="25"/>
        <v/>
      </c>
      <c r="N88" s="146" t="str">
        <f t="shared" si="25"/>
        <v/>
      </c>
      <c r="O88" s="145" t="str">
        <f t="shared" si="25"/>
        <v/>
      </c>
      <c r="P88" s="145" t="str">
        <f t="shared" si="25"/>
        <v/>
      </c>
      <c r="Q88" s="145" t="str">
        <f t="shared" si="25"/>
        <v/>
      </c>
      <c r="R88" s="145" t="str">
        <f t="shared" si="25"/>
        <v/>
      </c>
      <c r="S88" s="145" t="str">
        <f t="shared" si="25"/>
        <v/>
      </c>
      <c r="T88" s="145" t="str">
        <f t="shared" si="25"/>
        <v/>
      </c>
      <c r="U88" s="143" t="str">
        <f t="shared" si="25"/>
        <v/>
      </c>
      <c r="V88" s="144" t="str">
        <f t="shared" si="25"/>
        <v/>
      </c>
      <c r="W88" s="144" t="str">
        <f t="shared" si="25"/>
        <v/>
      </c>
      <c r="X88" s="144" t="str">
        <f t="shared" si="25"/>
        <v/>
      </c>
      <c r="Y88" s="144" t="str">
        <f t="shared" si="25"/>
        <v/>
      </c>
      <c r="Z88" s="146" t="str">
        <f t="shared" si="25"/>
        <v/>
      </c>
      <c r="AA88" s="143" t="str">
        <f t="shared" si="25"/>
        <v/>
      </c>
      <c r="AB88" s="144" t="str">
        <f t="shared" si="25"/>
        <v/>
      </c>
      <c r="AC88" s="144" t="str">
        <f t="shared" si="25"/>
        <v/>
      </c>
      <c r="AD88" s="144" t="str">
        <f t="shared" si="25"/>
        <v/>
      </c>
      <c r="AE88" s="144" t="str">
        <f t="shared" si="25"/>
        <v/>
      </c>
      <c r="AF88" s="146" t="str">
        <f t="shared" si="25"/>
        <v/>
      </c>
      <c r="AG88" s="1"/>
      <c r="AH88" s="1"/>
      <c r="AI88" s="1"/>
      <c r="AJ88" s="1"/>
      <c r="AK88" s="1"/>
      <c r="AL88" s="40"/>
    </row>
    <row r="89" spans="1:70" hidden="1" x14ac:dyDescent="0.2">
      <c r="A89" s="1"/>
      <c r="B89" s="1"/>
      <c r="O89" s="1"/>
      <c r="P89" s="1"/>
      <c r="Q89" s="1"/>
      <c r="R89" s="1"/>
      <c r="S89" s="1"/>
      <c r="T89" s="1"/>
      <c r="AG89" s="1"/>
      <c r="AH89" s="1"/>
      <c r="AI89" s="1"/>
      <c r="AJ89" s="1"/>
      <c r="AK89" s="1"/>
      <c r="AL89" s="40"/>
    </row>
    <row r="90" spans="1:70" hidden="1" x14ac:dyDescent="0.2">
      <c r="A90" s="1"/>
      <c r="B90" s="1"/>
      <c r="O90" s="1"/>
      <c r="P90" s="1"/>
      <c r="Q90" s="1"/>
      <c r="R90" s="1"/>
      <c r="S90" s="1"/>
      <c r="T90" s="1"/>
      <c r="AG90" s="1"/>
      <c r="AH90" s="1"/>
      <c r="AI90" s="1"/>
      <c r="AJ90" s="1"/>
      <c r="AK90" s="1"/>
      <c r="AL90" s="40"/>
      <c r="AO90" s="113"/>
      <c r="AP90" s="114"/>
      <c r="AQ90" s="114"/>
      <c r="AR90" s="114"/>
      <c r="AS90" s="114"/>
      <c r="AT90" s="115"/>
      <c r="AU90" s="113"/>
      <c r="AV90" s="114"/>
      <c r="AW90" s="114"/>
      <c r="AX90" s="114"/>
      <c r="AY90" s="114"/>
      <c r="AZ90" s="115"/>
      <c r="BA90" s="113"/>
      <c r="BB90" s="114"/>
      <c r="BC90" s="114"/>
      <c r="BD90" s="114"/>
      <c r="BE90" s="114"/>
      <c r="BF90" s="115"/>
      <c r="BG90" s="113"/>
      <c r="BH90" s="114"/>
      <c r="BI90" s="114"/>
      <c r="BJ90" s="114"/>
      <c r="BK90" s="114"/>
      <c r="BL90" s="115"/>
      <c r="BM90" s="113"/>
      <c r="BN90" s="114"/>
      <c r="BO90" s="114"/>
      <c r="BP90" s="114"/>
      <c r="BQ90" s="114"/>
      <c r="BR90" s="115"/>
    </row>
    <row r="91" spans="1:70" hidden="1" x14ac:dyDescent="0.2">
      <c r="A91" s="1"/>
      <c r="B91" s="1"/>
      <c r="O91" s="1"/>
      <c r="P91" s="1"/>
      <c r="Q91" s="1"/>
      <c r="R91" s="1"/>
      <c r="S91" s="1"/>
      <c r="T91" s="1"/>
      <c r="AG91" s="1"/>
      <c r="AH91" s="1"/>
      <c r="AI91" s="1"/>
      <c r="AJ91" s="1"/>
      <c r="AK91" s="1"/>
      <c r="AL91" s="40"/>
    </row>
    <row r="92" spans="1:70" hidden="1" x14ac:dyDescent="0.2">
      <c r="A92" s="1"/>
      <c r="B92" s="75" t="s">
        <v>13</v>
      </c>
      <c r="C92" s="73">
        <f t="shared" ref="C92:C98" si="26">IF(LEFT(C82,1)="a",1,IF(MID(C82,2,1)="a",1,0))</f>
        <v>0</v>
      </c>
      <c r="D92" s="73">
        <f t="shared" ref="D92:AF92" si="27">IF(LEFT(D82,1)="a",1,IF(MID(D82,2,1)="a",1,0))</f>
        <v>0</v>
      </c>
      <c r="E92" s="73">
        <f t="shared" si="27"/>
        <v>0</v>
      </c>
      <c r="F92" s="73">
        <f t="shared" si="27"/>
        <v>0</v>
      </c>
      <c r="G92" s="73">
        <f t="shared" si="27"/>
        <v>0</v>
      </c>
      <c r="H92" s="73">
        <f t="shared" si="27"/>
        <v>0</v>
      </c>
      <c r="I92" s="73">
        <f t="shared" si="27"/>
        <v>0</v>
      </c>
      <c r="J92" s="73">
        <f t="shared" si="27"/>
        <v>0</v>
      </c>
      <c r="K92" s="73">
        <f t="shared" si="27"/>
        <v>0</v>
      </c>
      <c r="L92" s="73">
        <f t="shared" si="27"/>
        <v>0</v>
      </c>
      <c r="M92" s="73">
        <f t="shared" si="27"/>
        <v>0</v>
      </c>
      <c r="N92" s="73">
        <f t="shared" si="27"/>
        <v>0</v>
      </c>
      <c r="O92" s="73">
        <f t="shared" si="27"/>
        <v>0</v>
      </c>
      <c r="P92" s="73">
        <f t="shared" si="27"/>
        <v>0</v>
      </c>
      <c r="Q92" s="73">
        <f t="shared" si="27"/>
        <v>0</v>
      </c>
      <c r="R92" s="73">
        <f t="shared" si="27"/>
        <v>0</v>
      </c>
      <c r="S92" s="73">
        <f t="shared" si="27"/>
        <v>0</v>
      </c>
      <c r="T92" s="73">
        <f t="shared" si="27"/>
        <v>0</v>
      </c>
      <c r="U92" s="73">
        <f t="shared" si="27"/>
        <v>0</v>
      </c>
      <c r="V92" s="73">
        <f t="shared" si="27"/>
        <v>0</v>
      </c>
      <c r="W92" s="73">
        <f t="shared" si="27"/>
        <v>0</v>
      </c>
      <c r="X92" s="73">
        <f t="shared" si="27"/>
        <v>0</v>
      </c>
      <c r="Y92" s="73">
        <f t="shared" si="27"/>
        <v>0</v>
      </c>
      <c r="Z92" s="73">
        <f t="shared" si="27"/>
        <v>0</v>
      </c>
      <c r="AA92" s="73">
        <f t="shared" si="27"/>
        <v>0</v>
      </c>
      <c r="AB92" s="73">
        <f t="shared" si="27"/>
        <v>0</v>
      </c>
      <c r="AC92" s="73">
        <f t="shared" si="27"/>
        <v>0</v>
      </c>
      <c r="AD92" s="73">
        <f t="shared" si="27"/>
        <v>0</v>
      </c>
      <c r="AE92" s="73">
        <f t="shared" si="27"/>
        <v>0</v>
      </c>
      <c r="AF92" s="73">
        <f t="shared" si="27"/>
        <v>0</v>
      </c>
      <c r="AG92" s="75"/>
      <c r="AH92" s="75"/>
      <c r="AI92" s="75"/>
      <c r="AJ92" s="75"/>
      <c r="AK92" s="75"/>
      <c r="AL92" s="58"/>
      <c r="AN92" s="1" t="s">
        <v>40</v>
      </c>
      <c r="AO92" s="74">
        <f t="shared" ref="AO92:AO98" si="28">IF(C92=0,0,IF(RIGHT(C82,1)="1",0.5,IF(RIGHT(C82,1)="2",0.5,C92)))</f>
        <v>0</v>
      </c>
      <c r="AP92" s="74">
        <f t="shared" ref="AP92:AP98" si="29">IF(D92=0,0,IF(RIGHT(D82,1)="1",0.5,IF(RIGHT(D82,1)="2",0.5,D92)))</f>
        <v>0</v>
      </c>
      <c r="AQ92" s="74">
        <f t="shared" ref="AQ92:AQ98" si="30">IF(E92=0,0,IF(RIGHT(E82,1)="1",0.5,IF(RIGHT(E82,1)="2",0.5,E92)))</f>
        <v>0</v>
      </c>
      <c r="AR92" s="74">
        <f t="shared" ref="AR92:AR98" si="31">IF(F92=0,0,IF(RIGHT(F82,1)="1",0.5,IF(RIGHT(F82,1)="2",0.5,F92)))</f>
        <v>0</v>
      </c>
      <c r="AS92" s="74">
        <f t="shared" ref="AS92:AS98" si="32">IF(G92=0,0,IF(RIGHT(G82,1)="1",0.5,IF(RIGHT(G82,1)="2",0.5,G92)))</f>
        <v>0</v>
      </c>
      <c r="AT92" s="74">
        <f t="shared" ref="AT92:AT98" si="33">IF(H92=0,0,IF(RIGHT(H82,1)="1",0.5,IF(RIGHT(H82,1)="2",0.5,H92)))</f>
        <v>0</v>
      </c>
      <c r="AU92" s="74">
        <f t="shared" ref="AU92:AU98" si="34">IF(I92=0,0,IF(RIGHT(I82,1)="1",0.5,IF(RIGHT(I82,1)="2",0.5,I92)))</f>
        <v>0</v>
      </c>
      <c r="AV92" s="74">
        <f t="shared" ref="AV92:AV98" si="35">IF(J92=0,0,IF(RIGHT(J82,1)="1",0.5,IF(RIGHT(J82,1)="2",0.5,J92)))</f>
        <v>0</v>
      </c>
      <c r="AW92" s="74">
        <f t="shared" ref="AW92:AW98" si="36">IF(K92=0,0,IF(RIGHT(K82,1)="1",0.5,IF(RIGHT(K82,1)="2",0.5,K92)))</f>
        <v>0</v>
      </c>
      <c r="AX92" s="74">
        <f t="shared" ref="AX92:AX98" si="37">IF(L92=0,0,IF(RIGHT(L82,1)="1",0.5,IF(RIGHT(L82,1)="2",0.5,L92)))</f>
        <v>0</v>
      </c>
      <c r="AY92" s="74">
        <f t="shared" ref="AY92:AY98" si="38">IF(M92=0,0,IF(RIGHT(M82,1)="1",0.5,IF(RIGHT(M82,1)="2",0.5,M92)))</f>
        <v>0</v>
      </c>
      <c r="AZ92" s="74">
        <f t="shared" ref="AZ92:AZ98" si="39">IF(N92=0,0,IF(RIGHT(N82,1)="1",0.5,IF(RIGHT(N82,1)="2",0.5,N92)))</f>
        <v>0</v>
      </c>
      <c r="BA92" s="74">
        <f t="shared" ref="BA92:BA98" si="40">IF(O92=0,0,IF(RIGHT(O82,1)="1",0.5,IF(RIGHT(O82,1)="2",0.5,O92)))</f>
        <v>0</v>
      </c>
      <c r="BB92" s="74">
        <f t="shared" ref="BB92:BB98" si="41">IF(P92=0,0,IF(RIGHT(P82,1)="1",0.5,IF(RIGHT(P82,1)="2",0.5,P92)))</f>
        <v>0</v>
      </c>
      <c r="BC92" s="74">
        <f t="shared" ref="BC92:BC98" si="42">IF(Q92=0,0,IF(RIGHT(Q82,1)="1",0.5,IF(RIGHT(Q82,1)="2",0.5,Q92)))</f>
        <v>0</v>
      </c>
      <c r="BD92" s="74">
        <f t="shared" ref="BD92:BD98" si="43">IF(R92=0,0,IF(RIGHT(R82,1)="1",0.5,IF(RIGHT(R82,1)="2",0.5,R92)))</f>
        <v>0</v>
      </c>
      <c r="BE92" s="74">
        <f t="shared" ref="BE92:BE98" si="44">IF(S92=0,0,IF(RIGHT(S82,1)="1",0.5,IF(RIGHT(S82,1)="2",0.5,S92)))</f>
        <v>0</v>
      </c>
      <c r="BF92" s="74">
        <f t="shared" ref="BF92:BF98" si="45">IF(T92=0,0,IF(RIGHT(T82,1)="1",0.5,IF(RIGHT(T82,1)="2",0.5,T92)))</f>
        <v>0</v>
      </c>
      <c r="BG92" s="74">
        <f t="shared" ref="BG92:BG98" si="46">IF(U92=0,0,IF(RIGHT(U82,1)="1",0.5,IF(RIGHT(U82,1)="2",0.5,U92)))</f>
        <v>0</v>
      </c>
      <c r="BH92" s="74">
        <f t="shared" ref="BH92:BH98" si="47">IF(V92=0,0,IF(RIGHT(V82,1)="1",0.5,IF(RIGHT(V82,1)="2",0.5,V92)))</f>
        <v>0</v>
      </c>
      <c r="BI92" s="74">
        <f t="shared" ref="BI92:BI98" si="48">IF(W92=0,0,IF(RIGHT(W82,1)="1",0.5,IF(RIGHT(W82,1)="2",0.5,W92)))</f>
        <v>0</v>
      </c>
      <c r="BJ92" s="74">
        <f t="shared" ref="BJ92:BJ98" si="49">IF(X92=0,0,IF(RIGHT(X82,1)="1",0.5,IF(RIGHT(X82,1)="2",0.5,X92)))</f>
        <v>0</v>
      </c>
      <c r="BK92" s="74">
        <f t="shared" ref="BK92:BK98" si="50">IF(Y92=0,0,IF(RIGHT(Y82,1)="1",0.5,IF(RIGHT(Y82,1)="2",0.5,Y92)))</f>
        <v>0</v>
      </c>
      <c r="BL92" s="74">
        <f t="shared" ref="BL92:BL98" si="51">IF(Z92=0,0,IF(RIGHT(Z82,1)="1",0.5,IF(RIGHT(Z82,1)="2",0.5,Z92)))</f>
        <v>0</v>
      </c>
      <c r="BM92" s="74">
        <f t="shared" ref="BM92:BM98" si="52">IF(AA92=0,0,IF(RIGHT(AA82,1)="1",0.5,IF(RIGHT(AA82,1)="2",0.5,AA92)))</f>
        <v>0</v>
      </c>
      <c r="BN92" s="74">
        <f t="shared" ref="BN92:BN98" si="53">IF(AB92=0,0,IF(RIGHT(AB82,1)="1",0.5,IF(RIGHT(AB82,1)="2",0.5,AB92)))</f>
        <v>0</v>
      </c>
      <c r="BO92" s="74">
        <f t="shared" ref="BO92:BO98" si="54">IF(AC92=0,0,IF(RIGHT(AC82,1)="1",0.5,IF(RIGHT(AC82,1)="2",0.5,AC92)))</f>
        <v>0</v>
      </c>
      <c r="BP92" s="74">
        <f t="shared" ref="BP92:BP98" si="55">IF(AD92=0,0,IF(RIGHT(AD82,1)="1",0.5,IF(RIGHT(AD82,1)="2",0.5,AD92)))</f>
        <v>0</v>
      </c>
      <c r="BQ92" s="74">
        <f t="shared" ref="BQ92:BQ98" si="56">IF(AE92=0,0,IF(RIGHT(AE82,1)="1",0.5,IF(RIGHT(AE82,1)="2",0.5,AE92)))</f>
        <v>0</v>
      </c>
      <c r="BR92" s="74">
        <f t="shared" ref="BR92:BR98" si="57">IF(AF92=0,0,IF(RIGHT(AF82,1)="1",0.5,IF(RIGHT(AF82,1)="2",0.5,AF92)))</f>
        <v>0</v>
      </c>
    </row>
    <row r="93" spans="1:70" hidden="1" x14ac:dyDescent="0.2">
      <c r="A93" s="1"/>
      <c r="B93" s="21"/>
      <c r="C93" s="73">
        <f t="shared" si="26"/>
        <v>0</v>
      </c>
      <c r="D93" s="73">
        <f t="shared" ref="D93:AF93" si="58">IF(LEFT(D83,1)="a",1,IF(MID(D83,2,1)="a",1,0))</f>
        <v>0</v>
      </c>
      <c r="E93" s="73">
        <f t="shared" si="58"/>
        <v>0</v>
      </c>
      <c r="F93" s="73">
        <f t="shared" si="58"/>
        <v>0</v>
      </c>
      <c r="G93" s="73">
        <f t="shared" si="58"/>
        <v>0</v>
      </c>
      <c r="H93" s="73">
        <f t="shared" si="58"/>
        <v>0</v>
      </c>
      <c r="I93" s="73">
        <f t="shared" si="58"/>
        <v>0</v>
      </c>
      <c r="J93" s="73">
        <f t="shared" si="58"/>
        <v>0</v>
      </c>
      <c r="K93" s="73">
        <f t="shared" si="58"/>
        <v>0</v>
      </c>
      <c r="L93" s="73">
        <f t="shared" si="58"/>
        <v>0</v>
      </c>
      <c r="M93" s="73">
        <f t="shared" si="58"/>
        <v>0</v>
      </c>
      <c r="N93" s="73">
        <f t="shared" si="58"/>
        <v>0</v>
      </c>
      <c r="O93" s="73">
        <f t="shared" si="58"/>
        <v>0</v>
      </c>
      <c r="P93" s="73">
        <f t="shared" si="58"/>
        <v>0</v>
      </c>
      <c r="Q93" s="73">
        <f t="shared" si="58"/>
        <v>0</v>
      </c>
      <c r="R93" s="73">
        <f t="shared" si="58"/>
        <v>0</v>
      </c>
      <c r="S93" s="73">
        <f t="shared" si="58"/>
        <v>0</v>
      </c>
      <c r="T93" s="73">
        <f t="shared" si="58"/>
        <v>0</v>
      </c>
      <c r="U93" s="73">
        <f t="shared" si="58"/>
        <v>0</v>
      </c>
      <c r="V93" s="73">
        <f t="shared" si="58"/>
        <v>0</v>
      </c>
      <c r="W93" s="73">
        <f t="shared" si="58"/>
        <v>0</v>
      </c>
      <c r="X93" s="73">
        <f t="shared" si="58"/>
        <v>0</v>
      </c>
      <c r="Y93" s="73">
        <f t="shared" si="58"/>
        <v>0</v>
      </c>
      <c r="Z93" s="73">
        <f t="shared" si="58"/>
        <v>0</v>
      </c>
      <c r="AA93" s="73">
        <f t="shared" si="58"/>
        <v>0</v>
      </c>
      <c r="AB93" s="73">
        <f t="shared" si="58"/>
        <v>0</v>
      </c>
      <c r="AC93" s="73">
        <f t="shared" si="58"/>
        <v>0</v>
      </c>
      <c r="AD93" s="73">
        <f t="shared" si="58"/>
        <v>0</v>
      </c>
      <c r="AE93" s="73">
        <f t="shared" si="58"/>
        <v>0</v>
      </c>
      <c r="AF93" s="73">
        <f t="shared" si="58"/>
        <v>0</v>
      </c>
      <c r="AG93" s="75"/>
      <c r="AH93" s="75"/>
      <c r="AI93" s="75"/>
      <c r="AJ93" s="75"/>
      <c r="AK93" s="75"/>
      <c r="AL93" s="40"/>
      <c r="AN93" s="1"/>
      <c r="AO93" s="74">
        <f t="shared" si="28"/>
        <v>0</v>
      </c>
      <c r="AP93" s="74">
        <f t="shared" si="29"/>
        <v>0</v>
      </c>
      <c r="AQ93" s="74">
        <f t="shared" si="30"/>
        <v>0</v>
      </c>
      <c r="AR93" s="74">
        <f t="shared" si="31"/>
        <v>0</v>
      </c>
      <c r="AS93" s="74">
        <f t="shared" si="32"/>
        <v>0</v>
      </c>
      <c r="AT93" s="74">
        <f t="shared" si="33"/>
        <v>0</v>
      </c>
      <c r="AU93" s="74">
        <f t="shared" si="34"/>
        <v>0</v>
      </c>
      <c r="AV93" s="74">
        <f t="shared" si="35"/>
        <v>0</v>
      </c>
      <c r="AW93" s="74">
        <f t="shared" si="36"/>
        <v>0</v>
      </c>
      <c r="AX93" s="74">
        <f t="shared" si="37"/>
        <v>0</v>
      </c>
      <c r="AY93" s="74">
        <f t="shared" si="38"/>
        <v>0</v>
      </c>
      <c r="AZ93" s="74">
        <f t="shared" si="39"/>
        <v>0</v>
      </c>
      <c r="BA93" s="74">
        <f t="shared" si="40"/>
        <v>0</v>
      </c>
      <c r="BB93" s="74">
        <f t="shared" si="41"/>
        <v>0</v>
      </c>
      <c r="BC93" s="74">
        <f t="shared" si="42"/>
        <v>0</v>
      </c>
      <c r="BD93" s="74">
        <f t="shared" si="43"/>
        <v>0</v>
      </c>
      <c r="BE93" s="74">
        <f t="shared" si="44"/>
        <v>0</v>
      </c>
      <c r="BF93" s="74">
        <f t="shared" si="45"/>
        <v>0</v>
      </c>
      <c r="BG93" s="74">
        <f t="shared" si="46"/>
        <v>0</v>
      </c>
      <c r="BH93" s="74">
        <f t="shared" si="47"/>
        <v>0</v>
      </c>
      <c r="BI93" s="74">
        <f t="shared" si="48"/>
        <v>0</v>
      </c>
      <c r="BJ93" s="74">
        <f t="shared" si="49"/>
        <v>0</v>
      </c>
      <c r="BK93" s="74">
        <f t="shared" si="50"/>
        <v>0</v>
      </c>
      <c r="BL93" s="74">
        <f t="shared" si="51"/>
        <v>0</v>
      </c>
      <c r="BM93" s="74">
        <f t="shared" si="52"/>
        <v>0</v>
      </c>
      <c r="BN93" s="74">
        <f t="shared" si="53"/>
        <v>0</v>
      </c>
      <c r="BO93" s="74">
        <f t="shared" si="54"/>
        <v>0</v>
      </c>
      <c r="BP93" s="74">
        <f t="shared" si="55"/>
        <v>0</v>
      </c>
      <c r="BQ93" s="74">
        <f t="shared" si="56"/>
        <v>0</v>
      </c>
      <c r="BR93" s="74">
        <f t="shared" si="57"/>
        <v>0</v>
      </c>
    </row>
    <row r="94" spans="1:70" hidden="1" x14ac:dyDescent="0.2">
      <c r="A94" s="1"/>
      <c r="B94" s="21"/>
      <c r="C94" s="73">
        <f t="shared" si="26"/>
        <v>0</v>
      </c>
      <c r="D94" s="73">
        <f t="shared" ref="D94:AF94" si="59">IF(LEFT(D84,1)="a",1,IF(MID(D84,2,1)="a",1,0))</f>
        <v>0</v>
      </c>
      <c r="E94" s="73">
        <f t="shared" si="59"/>
        <v>0</v>
      </c>
      <c r="F94" s="73">
        <f t="shared" si="59"/>
        <v>0</v>
      </c>
      <c r="G94" s="73">
        <f t="shared" si="59"/>
        <v>0</v>
      </c>
      <c r="H94" s="73">
        <f t="shared" si="59"/>
        <v>0</v>
      </c>
      <c r="I94" s="73">
        <f t="shared" si="59"/>
        <v>0</v>
      </c>
      <c r="J94" s="73">
        <f t="shared" si="59"/>
        <v>0</v>
      </c>
      <c r="K94" s="73">
        <f t="shared" si="59"/>
        <v>0</v>
      </c>
      <c r="L94" s="73">
        <f t="shared" si="59"/>
        <v>0</v>
      </c>
      <c r="M94" s="73">
        <f t="shared" si="59"/>
        <v>0</v>
      </c>
      <c r="N94" s="73">
        <f t="shared" si="59"/>
        <v>0</v>
      </c>
      <c r="O94" s="73">
        <f t="shared" si="59"/>
        <v>0</v>
      </c>
      <c r="P94" s="73">
        <f t="shared" si="59"/>
        <v>0</v>
      </c>
      <c r="Q94" s="73">
        <f t="shared" si="59"/>
        <v>0</v>
      </c>
      <c r="R94" s="73">
        <f t="shared" si="59"/>
        <v>0</v>
      </c>
      <c r="S94" s="73">
        <f t="shared" si="59"/>
        <v>0</v>
      </c>
      <c r="T94" s="73">
        <f t="shared" si="59"/>
        <v>0</v>
      </c>
      <c r="U94" s="73">
        <f t="shared" si="59"/>
        <v>0</v>
      </c>
      <c r="V94" s="73">
        <f t="shared" si="59"/>
        <v>0</v>
      </c>
      <c r="W94" s="73">
        <f t="shared" si="59"/>
        <v>0</v>
      </c>
      <c r="X94" s="73">
        <f t="shared" si="59"/>
        <v>0</v>
      </c>
      <c r="Y94" s="73">
        <f t="shared" si="59"/>
        <v>0</v>
      </c>
      <c r="Z94" s="73">
        <f t="shared" si="59"/>
        <v>0</v>
      </c>
      <c r="AA94" s="73">
        <f t="shared" si="59"/>
        <v>0</v>
      </c>
      <c r="AB94" s="73">
        <f t="shared" si="59"/>
        <v>0</v>
      </c>
      <c r="AC94" s="73">
        <f t="shared" si="59"/>
        <v>0</v>
      </c>
      <c r="AD94" s="73">
        <f t="shared" si="59"/>
        <v>0</v>
      </c>
      <c r="AE94" s="73">
        <f t="shared" si="59"/>
        <v>0</v>
      </c>
      <c r="AF94" s="73">
        <f t="shared" si="59"/>
        <v>0</v>
      </c>
      <c r="AG94" s="75"/>
      <c r="AH94" s="75"/>
      <c r="AI94" s="75"/>
      <c r="AJ94" s="75"/>
      <c r="AK94" s="75"/>
      <c r="AL94" s="40"/>
      <c r="AN94" s="1"/>
      <c r="AO94" s="74">
        <f t="shared" si="28"/>
        <v>0</v>
      </c>
      <c r="AP94" s="74">
        <f t="shared" si="29"/>
        <v>0</v>
      </c>
      <c r="AQ94" s="74">
        <f t="shared" si="30"/>
        <v>0</v>
      </c>
      <c r="AR94" s="74">
        <f t="shared" si="31"/>
        <v>0</v>
      </c>
      <c r="AS94" s="74">
        <f t="shared" si="32"/>
        <v>0</v>
      </c>
      <c r="AT94" s="74">
        <f t="shared" si="33"/>
        <v>0</v>
      </c>
      <c r="AU94" s="74">
        <f t="shared" si="34"/>
        <v>0</v>
      </c>
      <c r="AV94" s="74">
        <f t="shared" si="35"/>
        <v>0</v>
      </c>
      <c r="AW94" s="74">
        <f t="shared" si="36"/>
        <v>0</v>
      </c>
      <c r="AX94" s="74">
        <f t="shared" si="37"/>
        <v>0</v>
      </c>
      <c r="AY94" s="74">
        <f t="shared" si="38"/>
        <v>0</v>
      </c>
      <c r="AZ94" s="74">
        <f t="shared" si="39"/>
        <v>0</v>
      </c>
      <c r="BA94" s="74">
        <f t="shared" si="40"/>
        <v>0</v>
      </c>
      <c r="BB94" s="74">
        <f t="shared" si="41"/>
        <v>0</v>
      </c>
      <c r="BC94" s="74">
        <f t="shared" si="42"/>
        <v>0</v>
      </c>
      <c r="BD94" s="74">
        <f t="shared" si="43"/>
        <v>0</v>
      </c>
      <c r="BE94" s="74">
        <f t="shared" si="44"/>
        <v>0</v>
      </c>
      <c r="BF94" s="74">
        <f t="shared" si="45"/>
        <v>0</v>
      </c>
      <c r="BG94" s="74">
        <f t="shared" si="46"/>
        <v>0</v>
      </c>
      <c r="BH94" s="74">
        <f t="shared" si="47"/>
        <v>0</v>
      </c>
      <c r="BI94" s="74">
        <f t="shared" si="48"/>
        <v>0</v>
      </c>
      <c r="BJ94" s="74">
        <f t="shared" si="49"/>
        <v>0</v>
      </c>
      <c r="BK94" s="74">
        <f t="shared" si="50"/>
        <v>0</v>
      </c>
      <c r="BL94" s="74">
        <f t="shared" si="51"/>
        <v>0</v>
      </c>
      <c r="BM94" s="74">
        <f t="shared" si="52"/>
        <v>0</v>
      </c>
      <c r="BN94" s="74">
        <f t="shared" si="53"/>
        <v>0</v>
      </c>
      <c r="BO94" s="74">
        <f t="shared" si="54"/>
        <v>0</v>
      </c>
      <c r="BP94" s="74">
        <f t="shared" si="55"/>
        <v>0</v>
      </c>
      <c r="BQ94" s="74">
        <f t="shared" si="56"/>
        <v>0</v>
      </c>
      <c r="BR94" s="74">
        <f t="shared" si="57"/>
        <v>0</v>
      </c>
    </row>
    <row r="95" spans="1:70" hidden="1" x14ac:dyDescent="0.2">
      <c r="A95" s="1"/>
      <c r="B95" s="21"/>
      <c r="C95" s="73">
        <f t="shared" si="26"/>
        <v>0</v>
      </c>
      <c r="D95" s="73">
        <f t="shared" ref="D95:AF95" si="60">IF(LEFT(D85,1)="a",1,IF(MID(D85,2,1)="a",1,0))</f>
        <v>0</v>
      </c>
      <c r="E95" s="73">
        <f t="shared" si="60"/>
        <v>0</v>
      </c>
      <c r="F95" s="73">
        <f t="shared" si="60"/>
        <v>0</v>
      </c>
      <c r="G95" s="73">
        <f t="shared" si="60"/>
        <v>0</v>
      </c>
      <c r="H95" s="73">
        <f t="shared" si="60"/>
        <v>0</v>
      </c>
      <c r="I95" s="73">
        <f t="shared" si="60"/>
        <v>0</v>
      </c>
      <c r="J95" s="73">
        <f t="shared" si="60"/>
        <v>0</v>
      </c>
      <c r="K95" s="73">
        <f t="shared" si="60"/>
        <v>0</v>
      </c>
      <c r="L95" s="73">
        <f t="shared" si="60"/>
        <v>0</v>
      </c>
      <c r="M95" s="73">
        <f t="shared" si="60"/>
        <v>0</v>
      </c>
      <c r="N95" s="73">
        <f t="shared" si="60"/>
        <v>0</v>
      </c>
      <c r="O95" s="73">
        <f t="shared" si="60"/>
        <v>0</v>
      </c>
      <c r="P95" s="73">
        <f t="shared" si="60"/>
        <v>0</v>
      </c>
      <c r="Q95" s="73">
        <f t="shared" si="60"/>
        <v>0</v>
      </c>
      <c r="R95" s="73">
        <f t="shared" si="60"/>
        <v>0</v>
      </c>
      <c r="S95" s="73">
        <f t="shared" si="60"/>
        <v>0</v>
      </c>
      <c r="T95" s="73">
        <f t="shared" si="60"/>
        <v>0</v>
      </c>
      <c r="U95" s="73">
        <f t="shared" si="60"/>
        <v>0</v>
      </c>
      <c r="V95" s="73">
        <f t="shared" si="60"/>
        <v>0</v>
      </c>
      <c r="W95" s="73">
        <f t="shared" si="60"/>
        <v>0</v>
      </c>
      <c r="X95" s="73">
        <f t="shared" si="60"/>
        <v>0</v>
      </c>
      <c r="Y95" s="73">
        <f t="shared" si="60"/>
        <v>0</v>
      </c>
      <c r="Z95" s="73">
        <f t="shared" si="60"/>
        <v>0</v>
      </c>
      <c r="AA95" s="73">
        <f t="shared" si="60"/>
        <v>0</v>
      </c>
      <c r="AB95" s="73">
        <f t="shared" si="60"/>
        <v>0</v>
      </c>
      <c r="AC95" s="73">
        <f t="shared" si="60"/>
        <v>0</v>
      </c>
      <c r="AD95" s="73">
        <f t="shared" si="60"/>
        <v>0</v>
      </c>
      <c r="AE95" s="73">
        <f t="shared" si="60"/>
        <v>0</v>
      </c>
      <c r="AF95" s="73">
        <f t="shared" si="60"/>
        <v>0</v>
      </c>
      <c r="AG95" s="75"/>
      <c r="AH95" s="75"/>
      <c r="AI95" s="75"/>
      <c r="AJ95" s="75"/>
      <c r="AK95" s="75"/>
      <c r="AL95" s="40"/>
      <c r="AN95" s="1"/>
      <c r="AO95" s="74">
        <f t="shared" si="28"/>
        <v>0</v>
      </c>
      <c r="AP95" s="74">
        <f t="shared" si="29"/>
        <v>0</v>
      </c>
      <c r="AQ95" s="74">
        <f t="shared" si="30"/>
        <v>0</v>
      </c>
      <c r="AR95" s="74">
        <f t="shared" si="31"/>
        <v>0</v>
      </c>
      <c r="AS95" s="74">
        <f t="shared" si="32"/>
        <v>0</v>
      </c>
      <c r="AT95" s="74">
        <f t="shared" si="33"/>
        <v>0</v>
      </c>
      <c r="AU95" s="74">
        <f t="shared" si="34"/>
        <v>0</v>
      </c>
      <c r="AV95" s="74">
        <f t="shared" si="35"/>
        <v>0</v>
      </c>
      <c r="AW95" s="74">
        <f t="shared" si="36"/>
        <v>0</v>
      </c>
      <c r="AX95" s="74">
        <f t="shared" si="37"/>
        <v>0</v>
      </c>
      <c r="AY95" s="74">
        <f t="shared" si="38"/>
        <v>0</v>
      </c>
      <c r="AZ95" s="74">
        <f t="shared" si="39"/>
        <v>0</v>
      </c>
      <c r="BA95" s="74">
        <f t="shared" si="40"/>
        <v>0</v>
      </c>
      <c r="BB95" s="74">
        <f t="shared" si="41"/>
        <v>0</v>
      </c>
      <c r="BC95" s="74">
        <f t="shared" si="42"/>
        <v>0</v>
      </c>
      <c r="BD95" s="74">
        <f t="shared" si="43"/>
        <v>0</v>
      </c>
      <c r="BE95" s="74">
        <f t="shared" si="44"/>
        <v>0</v>
      </c>
      <c r="BF95" s="74">
        <f t="shared" si="45"/>
        <v>0</v>
      </c>
      <c r="BG95" s="74">
        <f t="shared" si="46"/>
        <v>0</v>
      </c>
      <c r="BH95" s="74">
        <f t="shared" si="47"/>
        <v>0</v>
      </c>
      <c r="BI95" s="74">
        <f t="shared" si="48"/>
        <v>0</v>
      </c>
      <c r="BJ95" s="74">
        <f t="shared" si="49"/>
        <v>0</v>
      </c>
      <c r="BK95" s="74">
        <f t="shared" si="50"/>
        <v>0</v>
      </c>
      <c r="BL95" s="74">
        <f t="shared" si="51"/>
        <v>0</v>
      </c>
      <c r="BM95" s="74">
        <f t="shared" si="52"/>
        <v>0</v>
      </c>
      <c r="BN95" s="74">
        <f t="shared" si="53"/>
        <v>0</v>
      </c>
      <c r="BO95" s="74">
        <f t="shared" si="54"/>
        <v>0</v>
      </c>
      <c r="BP95" s="74">
        <f t="shared" si="55"/>
        <v>0</v>
      </c>
      <c r="BQ95" s="74">
        <f t="shared" si="56"/>
        <v>0</v>
      </c>
      <c r="BR95" s="74">
        <f t="shared" si="57"/>
        <v>0</v>
      </c>
    </row>
    <row r="96" spans="1:70" hidden="1" x14ac:dyDescent="0.2">
      <c r="A96" s="1"/>
      <c r="B96" s="21"/>
      <c r="C96" s="73">
        <f t="shared" si="26"/>
        <v>0</v>
      </c>
      <c r="D96" s="73">
        <f t="shared" ref="D96:AF96" si="61">IF(LEFT(D86,1)="a",1,IF(MID(D86,2,1)="a",1,0))</f>
        <v>0</v>
      </c>
      <c r="E96" s="73">
        <f t="shared" si="61"/>
        <v>0</v>
      </c>
      <c r="F96" s="73">
        <f t="shared" si="61"/>
        <v>0</v>
      </c>
      <c r="G96" s="73">
        <f t="shared" si="61"/>
        <v>0</v>
      </c>
      <c r="H96" s="73">
        <f t="shared" si="61"/>
        <v>0</v>
      </c>
      <c r="I96" s="73">
        <f t="shared" si="61"/>
        <v>0</v>
      </c>
      <c r="J96" s="73">
        <f t="shared" si="61"/>
        <v>0</v>
      </c>
      <c r="K96" s="73">
        <f t="shared" si="61"/>
        <v>0</v>
      </c>
      <c r="L96" s="73">
        <f t="shared" si="61"/>
        <v>0</v>
      </c>
      <c r="M96" s="73">
        <f t="shared" si="61"/>
        <v>0</v>
      </c>
      <c r="N96" s="73">
        <f t="shared" si="61"/>
        <v>0</v>
      </c>
      <c r="O96" s="73">
        <f t="shared" si="61"/>
        <v>0</v>
      </c>
      <c r="P96" s="73">
        <f t="shared" si="61"/>
        <v>0</v>
      </c>
      <c r="Q96" s="73">
        <f t="shared" si="61"/>
        <v>0</v>
      </c>
      <c r="R96" s="73">
        <f t="shared" si="61"/>
        <v>0</v>
      </c>
      <c r="S96" s="73">
        <f t="shared" si="61"/>
        <v>0</v>
      </c>
      <c r="T96" s="73">
        <f t="shared" si="61"/>
        <v>0</v>
      </c>
      <c r="U96" s="73">
        <f t="shared" si="61"/>
        <v>0</v>
      </c>
      <c r="V96" s="73">
        <f t="shared" si="61"/>
        <v>0</v>
      </c>
      <c r="W96" s="73">
        <f t="shared" si="61"/>
        <v>0</v>
      </c>
      <c r="X96" s="73">
        <f t="shared" si="61"/>
        <v>0</v>
      </c>
      <c r="Y96" s="73">
        <f t="shared" si="61"/>
        <v>0</v>
      </c>
      <c r="Z96" s="73">
        <f t="shared" si="61"/>
        <v>0</v>
      </c>
      <c r="AA96" s="73">
        <f t="shared" si="61"/>
        <v>0</v>
      </c>
      <c r="AB96" s="73">
        <f t="shared" si="61"/>
        <v>0</v>
      </c>
      <c r="AC96" s="73">
        <f t="shared" si="61"/>
        <v>0</v>
      </c>
      <c r="AD96" s="73">
        <f t="shared" si="61"/>
        <v>0</v>
      </c>
      <c r="AE96" s="73">
        <f t="shared" si="61"/>
        <v>0</v>
      </c>
      <c r="AF96" s="73">
        <f t="shared" si="61"/>
        <v>0</v>
      </c>
      <c r="AG96" s="75"/>
      <c r="AH96" s="75"/>
      <c r="AI96" s="75"/>
      <c r="AJ96" s="75"/>
      <c r="AK96" s="75"/>
      <c r="AL96" s="40"/>
      <c r="AN96" s="1"/>
      <c r="AO96" s="74">
        <f t="shared" si="28"/>
        <v>0</v>
      </c>
      <c r="AP96" s="74">
        <f t="shared" si="29"/>
        <v>0</v>
      </c>
      <c r="AQ96" s="74">
        <f t="shared" si="30"/>
        <v>0</v>
      </c>
      <c r="AR96" s="74">
        <f t="shared" si="31"/>
        <v>0</v>
      </c>
      <c r="AS96" s="74">
        <f t="shared" si="32"/>
        <v>0</v>
      </c>
      <c r="AT96" s="74">
        <f t="shared" si="33"/>
        <v>0</v>
      </c>
      <c r="AU96" s="74">
        <f t="shared" si="34"/>
        <v>0</v>
      </c>
      <c r="AV96" s="74">
        <f t="shared" si="35"/>
        <v>0</v>
      </c>
      <c r="AW96" s="74">
        <f t="shared" si="36"/>
        <v>0</v>
      </c>
      <c r="AX96" s="74">
        <f t="shared" si="37"/>
        <v>0</v>
      </c>
      <c r="AY96" s="74">
        <f t="shared" si="38"/>
        <v>0</v>
      </c>
      <c r="AZ96" s="74">
        <f t="shared" si="39"/>
        <v>0</v>
      </c>
      <c r="BA96" s="74">
        <f t="shared" si="40"/>
        <v>0</v>
      </c>
      <c r="BB96" s="74">
        <f t="shared" si="41"/>
        <v>0</v>
      </c>
      <c r="BC96" s="74">
        <f t="shared" si="42"/>
        <v>0</v>
      </c>
      <c r="BD96" s="74">
        <f t="shared" si="43"/>
        <v>0</v>
      </c>
      <c r="BE96" s="74">
        <f t="shared" si="44"/>
        <v>0</v>
      </c>
      <c r="BF96" s="74">
        <f t="shared" si="45"/>
        <v>0</v>
      </c>
      <c r="BG96" s="74">
        <f t="shared" si="46"/>
        <v>0</v>
      </c>
      <c r="BH96" s="74">
        <f t="shared" si="47"/>
        <v>0</v>
      </c>
      <c r="BI96" s="74">
        <f t="shared" si="48"/>
        <v>0</v>
      </c>
      <c r="BJ96" s="74">
        <f t="shared" si="49"/>
        <v>0</v>
      </c>
      <c r="BK96" s="74">
        <f t="shared" si="50"/>
        <v>0</v>
      </c>
      <c r="BL96" s="74">
        <f t="shared" si="51"/>
        <v>0</v>
      </c>
      <c r="BM96" s="74">
        <f t="shared" si="52"/>
        <v>0</v>
      </c>
      <c r="BN96" s="74">
        <f t="shared" si="53"/>
        <v>0</v>
      </c>
      <c r="BO96" s="74">
        <f t="shared" si="54"/>
        <v>0</v>
      </c>
      <c r="BP96" s="74">
        <f t="shared" si="55"/>
        <v>0</v>
      </c>
      <c r="BQ96" s="74">
        <f t="shared" si="56"/>
        <v>0</v>
      </c>
      <c r="BR96" s="74">
        <f t="shared" si="57"/>
        <v>0</v>
      </c>
    </row>
    <row r="97" spans="1:70" hidden="1" x14ac:dyDescent="0.2">
      <c r="A97" s="1"/>
      <c r="B97" s="21"/>
      <c r="C97" s="73">
        <f t="shared" si="26"/>
        <v>0</v>
      </c>
      <c r="D97" s="73">
        <f t="shared" ref="D97:AF97" si="62">IF(LEFT(D87,1)="a",1,IF(MID(D87,2,1)="a",1,0))</f>
        <v>0</v>
      </c>
      <c r="E97" s="73">
        <f t="shared" si="62"/>
        <v>0</v>
      </c>
      <c r="F97" s="73">
        <f t="shared" si="62"/>
        <v>0</v>
      </c>
      <c r="G97" s="73">
        <f t="shared" si="62"/>
        <v>0</v>
      </c>
      <c r="H97" s="73">
        <f t="shared" si="62"/>
        <v>0</v>
      </c>
      <c r="I97" s="73">
        <f t="shared" si="62"/>
        <v>0</v>
      </c>
      <c r="J97" s="73">
        <f t="shared" si="62"/>
        <v>0</v>
      </c>
      <c r="K97" s="73">
        <f t="shared" si="62"/>
        <v>0</v>
      </c>
      <c r="L97" s="73">
        <f t="shared" si="62"/>
        <v>0</v>
      </c>
      <c r="M97" s="73">
        <f t="shared" si="62"/>
        <v>0</v>
      </c>
      <c r="N97" s="73">
        <f t="shared" si="62"/>
        <v>0</v>
      </c>
      <c r="O97" s="73">
        <f t="shared" si="62"/>
        <v>0</v>
      </c>
      <c r="P97" s="73">
        <f t="shared" si="62"/>
        <v>0</v>
      </c>
      <c r="Q97" s="73">
        <f t="shared" si="62"/>
        <v>0</v>
      </c>
      <c r="R97" s="73">
        <f t="shared" si="62"/>
        <v>0</v>
      </c>
      <c r="S97" s="73">
        <f t="shared" si="62"/>
        <v>0</v>
      </c>
      <c r="T97" s="73">
        <f t="shared" si="62"/>
        <v>0</v>
      </c>
      <c r="U97" s="73">
        <f t="shared" si="62"/>
        <v>0</v>
      </c>
      <c r="V97" s="73">
        <f t="shared" si="62"/>
        <v>0</v>
      </c>
      <c r="W97" s="73">
        <f t="shared" si="62"/>
        <v>0</v>
      </c>
      <c r="X97" s="73">
        <f t="shared" si="62"/>
        <v>0</v>
      </c>
      <c r="Y97" s="73">
        <f t="shared" si="62"/>
        <v>0</v>
      </c>
      <c r="Z97" s="73">
        <f t="shared" si="62"/>
        <v>0</v>
      </c>
      <c r="AA97" s="73">
        <f t="shared" si="62"/>
        <v>0</v>
      </c>
      <c r="AB97" s="73">
        <f t="shared" si="62"/>
        <v>0</v>
      </c>
      <c r="AC97" s="73">
        <f t="shared" si="62"/>
        <v>0</v>
      </c>
      <c r="AD97" s="73">
        <f t="shared" si="62"/>
        <v>0</v>
      </c>
      <c r="AE97" s="73">
        <f t="shared" si="62"/>
        <v>0</v>
      </c>
      <c r="AF97" s="73">
        <f t="shared" si="62"/>
        <v>0</v>
      </c>
      <c r="AG97" s="75"/>
      <c r="AH97" s="75"/>
      <c r="AI97" s="75"/>
      <c r="AJ97" s="75"/>
      <c r="AK97" s="75"/>
      <c r="AL97" s="40"/>
      <c r="AN97" s="1"/>
      <c r="AO97" s="74">
        <f t="shared" si="28"/>
        <v>0</v>
      </c>
      <c r="AP97" s="74">
        <f t="shared" si="29"/>
        <v>0</v>
      </c>
      <c r="AQ97" s="74">
        <f t="shared" si="30"/>
        <v>0</v>
      </c>
      <c r="AR97" s="74">
        <f t="shared" si="31"/>
        <v>0</v>
      </c>
      <c r="AS97" s="74">
        <f t="shared" si="32"/>
        <v>0</v>
      </c>
      <c r="AT97" s="74">
        <f t="shared" si="33"/>
        <v>0</v>
      </c>
      <c r="AU97" s="74">
        <f t="shared" si="34"/>
        <v>0</v>
      </c>
      <c r="AV97" s="74">
        <f t="shared" si="35"/>
        <v>0</v>
      </c>
      <c r="AW97" s="74">
        <f t="shared" si="36"/>
        <v>0</v>
      </c>
      <c r="AX97" s="74">
        <f t="shared" si="37"/>
        <v>0</v>
      </c>
      <c r="AY97" s="74">
        <f t="shared" si="38"/>
        <v>0</v>
      </c>
      <c r="AZ97" s="74">
        <f t="shared" si="39"/>
        <v>0</v>
      </c>
      <c r="BA97" s="74">
        <f t="shared" si="40"/>
        <v>0</v>
      </c>
      <c r="BB97" s="74">
        <f t="shared" si="41"/>
        <v>0</v>
      </c>
      <c r="BC97" s="74">
        <f t="shared" si="42"/>
        <v>0</v>
      </c>
      <c r="BD97" s="74">
        <f t="shared" si="43"/>
        <v>0</v>
      </c>
      <c r="BE97" s="74">
        <f t="shared" si="44"/>
        <v>0</v>
      </c>
      <c r="BF97" s="74">
        <f t="shared" si="45"/>
        <v>0</v>
      </c>
      <c r="BG97" s="74">
        <f t="shared" si="46"/>
        <v>0</v>
      </c>
      <c r="BH97" s="74">
        <f t="shared" si="47"/>
        <v>0</v>
      </c>
      <c r="BI97" s="74">
        <f t="shared" si="48"/>
        <v>0</v>
      </c>
      <c r="BJ97" s="74">
        <f t="shared" si="49"/>
        <v>0</v>
      </c>
      <c r="BK97" s="74">
        <f t="shared" si="50"/>
        <v>0</v>
      </c>
      <c r="BL97" s="74">
        <f t="shared" si="51"/>
        <v>0</v>
      </c>
      <c r="BM97" s="74">
        <f t="shared" si="52"/>
        <v>0</v>
      </c>
      <c r="BN97" s="74">
        <f t="shared" si="53"/>
        <v>0</v>
      </c>
      <c r="BO97" s="74">
        <f t="shared" si="54"/>
        <v>0</v>
      </c>
      <c r="BP97" s="74">
        <f t="shared" si="55"/>
        <v>0</v>
      </c>
      <c r="BQ97" s="74">
        <f t="shared" si="56"/>
        <v>0</v>
      </c>
      <c r="BR97" s="74">
        <f t="shared" si="57"/>
        <v>0</v>
      </c>
    </row>
    <row r="98" spans="1:70" hidden="1" x14ac:dyDescent="0.2">
      <c r="A98" s="1"/>
      <c r="B98" s="21"/>
      <c r="C98" s="73">
        <f t="shared" si="26"/>
        <v>0</v>
      </c>
      <c r="D98" s="73">
        <f t="shared" ref="D98:AF98" si="63">IF(LEFT(D88,1)="a",1,IF(MID(D88,2,1)="a",1,0))</f>
        <v>0</v>
      </c>
      <c r="E98" s="73">
        <f t="shared" si="63"/>
        <v>0</v>
      </c>
      <c r="F98" s="73">
        <f t="shared" si="63"/>
        <v>0</v>
      </c>
      <c r="G98" s="73">
        <f t="shared" si="63"/>
        <v>0</v>
      </c>
      <c r="H98" s="73">
        <f t="shared" si="63"/>
        <v>0</v>
      </c>
      <c r="I98" s="73">
        <f t="shared" si="63"/>
        <v>0</v>
      </c>
      <c r="J98" s="73">
        <f t="shared" si="63"/>
        <v>0</v>
      </c>
      <c r="K98" s="73">
        <f t="shared" si="63"/>
        <v>0</v>
      </c>
      <c r="L98" s="73">
        <f t="shared" si="63"/>
        <v>0</v>
      </c>
      <c r="M98" s="73">
        <f t="shared" si="63"/>
        <v>0</v>
      </c>
      <c r="N98" s="73">
        <f t="shared" si="63"/>
        <v>0</v>
      </c>
      <c r="O98" s="73">
        <f t="shared" si="63"/>
        <v>0</v>
      </c>
      <c r="P98" s="73">
        <f t="shared" si="63"/>
        <v>0</v>
      </c>
      <c r="Q98" s="73">
        <f t="shared" si="63"/>
        <v>0</v>
      </c>
      <c r="R98" s="73">
        <f t="shared" si="63"/>
        <v>0</v>
      </c>
      <c r="S98" s="73">
        <f t="shared" si="63"/>
        <v>0</v>
      </c>
      <c r="T98" s="73">
        <f t="shared" si="63"/>
        <v>0</v>
      </c>
      <c r="U98" s="73">
        <f t="shared" si="63"/>
        <v>0</v>
      </c>
      <c r="V98" s="73">
        <f t="shared" si="63"/>
        <v>0</v>
      </c>
      <c r="W98" s="73">
        <f t="shared" si="63"/>
        <v>0</v>
      </c>
      <c r="X98" s="73">
        <f t="shared" si="63"/>
        <v>0</v>
      </c>
      <c r="Y98" s="73">
        <f t="shared" si="63"/>
        <v>0</v>
      </c>
      <c r="Z98" s="73">
        <f t="shared" si="63"/>
        <v>0</v>
      </c>
      <c r="AA98" s="73">
        <f t="shared" si="63"/>
        <v>0</v>
      </c>
      <c r="AB98" s="73">
        <f t="shared" si="63"/>
        <v>0</v>
      </c>
      <c r="AC98" s="73">
        <f t="shared" si="63"/>
        <v>0</v>
      </c>
      <c r="AD98" s="73">
        <f t="shared" si="63"/>
        <v>0</v>
      </c>
      <c r="AE98" s="73">
        <f t="shared" si="63"/>
        <v>0</v>
      </c>
      <c r="AF98" s="73">
        <f t="shared" si="63"/>
        <v>0</v>
      </c>
      <c r="AG98" s="76"/>
      <c r="AH98" s="76"/>
      <c r="AI98" s="76"/>
      <c r="AJ98" s="76"/>
      <c r="AK98" s="76"/>
      <c r="AL98" s="40"/>
      <c r="AN98" s="1"/>
      <c r="AO98" s="74">
        <f t="shared" si="28"/>
        <v>0</v>
      </c>
      <c r="AP98" s="74">
        <f t="shared" si="29"/>
        <v>0</v>
      </c>
      <c r="AQ98" s="74">
        <f t="shared" si="30"/>
        <v>0</v>
      </c>
      <c r="AR98" s="74">
        <f t="shared" si="31"/>
        <v>0</v>
      </c>
      <c r="AS98" s="74">
        <f t="shared" si="32"/>
        <v>0</v>
      </c>
      <c r="AT98" s="74">
        <f t="shared" si="33"/>
        <v>0</v>
      </c>
      <c r="AU98" s="74">
        <f t="shared" si="34"/>
        <v>0</v>
      </c>
      <c r="AV98" s="74">
        <f t="shared" si="35"/>
        <v>0</v>
      </c>
      <c r="AW98" s="74">
        <f t="shared" si="36"/>
        <v>0</v>
      </c>
      <c r="AX98" s="74">
        <f t="shared" si="37"/>
        <v>0</v>
      </c>
      <c r="AY98" s="74">
        <f t="shared" si="38"/>
        <v>0</v>
      </c>
      <c r="AZ98" s="74">
        <f t="shared" si="39"/>
        <v>0</v>
      </c>
      <c r="BA98" s="74">
        <f t="shared" si="40"/>
        <v>0</v>
      </c>
      <c r="BB98" s="74">
        <f t="shared" si="41"/>
        <v>0</v>
      </c>
      <c r="BC98" s="74">
        <f t="shared" si="42"/>
        <v>0</v>
      </c>
      <c r="BD98" s="74">
        <f t="shared" si="43"/>
        <v>0</v>
      </c>
      <c r="BE98" s="74">
        <f t="shared" si="44"/>
        <v>0</v>
      </c>
      <c r="BF98" s="74">
        <f t="shared" si="45"/>
        <v>0</v>
      </c>
      <c r="BG98" s="74">
        <f t="shared" si="46"/>
        <v>0</v>
      </c>
      <c r="BH98" s="74">
        <f t="shared" si="47"/>
        <v>0</v>
      </c>
      <c r="BI98" s="74">
        <f t="shared" si="48"/>
        <v>0</v>
      </c>
      <c r="BJ98" s="74">
        <f t="shared" si="49"/>
        <v>0</v>
      </c>
      <c r="BK98" s="74">
        <f t="shared" si="50"/>
        <v>0</v>
      </c>
      <c r="BL98" s="74">
        <f t="shared" si="51"/>
        <v>0</v>
      </c>
      <c r="BM98" s="74">
        <f t="shared" si="52"/>
        <v>0</v>
      </c>
      <c r="BN98" s="74">
        <f t="shared" si="53"/>
        <v>0</v>
      </c>
      <c r="BO98" s="74">
        <f t="shared" si="54"/>
        <v>0</v>
      </c>
      <c r="BP98" s="74">
        <f t="shared" si="55"/>
        <v>0</v>
      </c>
      <c r="BQ98" s="74">
        <f t="shared" si="56"/>
        <v>0</v>
      </c>
      <c r="BR98" s="74">
        <f t="shared" si="57"/>
        <v>0</v>
      </c>
    </row>
    <row r="99" spans="1:70" hidden="1" x14ac:dyDescent="0.2">
      <c r="A99" s="1"/>
      <c r="B99" s="21"/>
      <c r="C99" s="83">
        <f>SUM(C92:C98)</f>
        <v>0</v>
      </c>
      <c r="D99" s="83">
        <f t="shared" ref="D99:AF99" si="64">SUM(D92:D98)</f>
        <v>0</v>
      </c>
      <c r="E99" s="83">
        <f t="shared" si="64"/>
        <v>0</v>
      </c>
      <c r="F99" s="83">
        <f t="shared" si="64"/>
        <v>0</v>
      </c>
      <c r="G99" s="83">
        <f t="shared" si="64"/>
        <v>0</v>
      </c>
      <c r="H99" s="83">
        <f t="shared" si="64"/>
        <v>0</v>
      </c>
      <c r="I99" s="83">
        <f t="shared" si="64"/>
        <v>0</v>
      </c>
      <c r="J99" s="83">
        <f t="shared" si="64"/>
        <v>0</v>
      </c>
      <c r="K99" s="83">
        <f t="shared" si="64"/>
        <v>0</v>
      </c>
      <c r="L99" s="83">
        <f t="shared" si="64"/>
        <v>0</v>
      </c>
      <c r="M99" s="83">
        <f t="shared" si="64"/>
        <v>0</v>
      </c>
      <c r="N99" s="83">
        <f t="shared" si="64"/>
        <v>0</v>
      </c>
      <c r="O99" s="83">
        <f t="shared" si="64"/>
        <v>0</v>
      </c>
      <c r="P99" s="83">
        <f t="shared" si="64"/>
        <v>0</v>
      </c>
      <c r="Q99" s="83">
        <f t="shared" si="64"/>
        <v>0</v>
      </c>
      <c r="R99" s="83">
        <f t="shared" si="64"/>
        <v>0</v>
      </c>
      <c r="S99" s="83">
        <f t="shared" si="64"/>
        <v>0</v>
      </c>
      <c r="T99" s="83">
        <f t="shared" si="64"/>
        <v>0</v>
      </c>
      <c r="U99" s="83">
        <f t="shared" si="64"/>
        <v>0</v>
      </c>
      <c r="V99" s="83">
        <f t="shared" si="64"/>
        <v>0</v>
      </c>
      <c r="W99" s="83">
        <f t="shared" si="64"/>
        <v>0</v>
      </c>
      <c r="X99" s="83">
        <f t="shared" si="64"/>
        <v>0</v>
      </c>
      <c r="Y99" s="83">
        <f t="shared" si="64"/>
        <v>0</v>
      </c>
      <c r="Z99" s="83">
        <f t="shared" si="64"/>
        <v>0</v>
      </c>
      <c r="AA99" s="83">
        <f t="shared" si="64"/>
        <v>0</v>
      </c>
      <c r="AB99" s="83">
        <f t="shared" si="64"/>
        <v>0</v>
      </c>
      <c r="AC99" s="83">
        <f t="shared" si="64"/>
        <v>0</v>
      </c>
      <c r="AD99" s="83">
        <f t="shared" si="64"/>
        <v>0</v>
      </c>
      <c r="AE99" s="83">
        <f t="shared" si="64"/>
        <v>0</v>
      </c>
      <c r="AF99" s="83">
        <f t="shared" si="64"/>
        <v>0</v>
      </c>
      <c r="AG99" s="78"/>
      <c r="AH99" s="78"/>
      <c r="AI99" s="78"/>
      <c r="AJ99" s="78"/>
      <c r="AK99" s="78"/>
      <c r="AL99" s="40"/>
      <c r="AN99" s="1"/>
      <c r="AO99" s="77">
        <f>SUM(AO92:AO98)</f>
        <v>0</v>
      </c>
      <c r="AP99" s="77">
        <f t="shared" ref="AP99:BK99" si="65">SUM(AP92:AP98)</f>
        <v>0</v>
      </c>
      <c r="AQ99" s="77">
        <f t="shared" si="65"/>
        <v>0</v>
      </c>
      <c r="AR99" s="77">
        <f t="shared" si="65"/>
        <v>0</v>
      </c>
      <c r="AS99" s="77">
        <f t="shared" si="65"/>
        <v>0</v>
      </c>
      <c r="AT99" s="77">
        <f t="shared" si="65"/>
        <v>0</v>
      </c>
      <c r="AU99" s="77">
        <f t="shared" si="65"/>
        <v>0</v>
      </c>
      <c r="AV99" s="77">
        <f t="shared" si="65"/>
        <v>0</v>
      </c>
      <c r="AW99" s="77">
        <f t="shared" si="65"/>
        <v>0</v>
      </c>
      <c r="AX99" s="77">
        <f t="shared" si="65"/>
        <v>0</v>
      </c>
      <c r="AY99" s="77">
        <f t="shared" si="65"/>
        <v>0</v>
      </c>
      <c r="AZ99" s="77">
        <f t="shared" si="65"/>
        <v>0</v>
      </c>
      <c r="BA99" s="77">
        <f t="shared" si="65"/>
        <v>0</v>
      </c>
      <c r="BB99" s="77">
        <f t="shared" si="65"/>
        <v>0</v>
      </c>
      <c r="BC99" s="77">
        <f t="shared" si="65"/>
        <v>0</v>
      </c>
      <c r="BD99" s="77">
        <f t="shared" si="65"/>
        <v>0</v>
      </c>
      <c r="BE99" s="77">
        <f t="shared" si="65"/>
        <v>0</v>
      </c>
      <c r="BF99" s="77">
        <f t="shared" si="65"/>
        <v>0</v>
      </c>
      <c r="BG99" s="77">
        <f t="shared" si="65"/>
        <v>0</v>
      </c>
      <c r="BH99" s="77">
        <f t="shared" si="65"/>
        <v>0</v>
      </c>
      <c r="BI99" s="77">
        <f t="shared" si="65"/>
        <v>0</v>
      </c>
      <c r="BJ99" s="77">
        <f t="shared" si="65"/>
        <v>0</v>
      </c>
      <c r="BK99" s="77">
        <f t="shared" si="65"/>
        <v>0</v>
      </c>
      <c r="BL99" s="77">
        <f t="shared" ref="BL99:BR99" si="66">SUM(BL92:BL98)</f>
        <v>0</v>
      </c>
      <c r="BM99" s="77">
        <f t="shared" si="66"/>
        <v>0</v>
      </c>
      <c r="BN99" s="77">
        <f t="shared" si="66"/>
        <v>0</v>
      </c>
      <c r="BO99" s="77">
        <f t="shared" si="66"/>
        <v>0</v>
      </c>
      <c r="BP99" s="77">
        <f t="shared" si="66"/>
        <v>0</v>
      </c>
      <c r="BQ99" s="77">
        <f t="shared" si="66"/>
        <v>0</v>
      </c>
      <c r="BR99" s="77">
        <f t="shared" si="66"/>
        <v>0</v>
      </c>
    </row>
    <row r="100" spans="1:70" hidden="1" x14ac:dyDescent="0.2">
      <c r="A100" s="1"/>
      <c r="B100" s="1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0"/>
      <c r="AH100" s="10"/>
      <c r="AI100" s="10"/>
      <c r="AJ100" s="10"/>
      <c r="AK100" s="10"/>
      <c r="AL100" s="40"/>
    </row>
    <row r="101" spans="1:70" hidden="1" x14ac:dyDescent="0.2">
      <c r="A101" s="1"/>
      <c r="B101" s="1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0"/>
      <c r="AH101" s="10"/>
      <c r="AI101" s="10"/>
      <c r="AJ101" s="10"/>
      <c r="AK101" s="10"/>
      <c r="AL101" s="40"/>
    </row>
    <row r="102" spans="1:70" hidden="1" x14ac:dyDescent="0.2">
      <c r="A102" s="1"/>
      <c r="B102" s="10" t="s">
        <v>14</v>
      </c>
      <c r="C102" s="73">
        <f>IF(LEFT(C82,1)="b",1,IF(MID(C82,2,1)="b",1,0))</f>
        <v>0</v>
      </c>
      <c r="D102" s="73">
        <f t="shared" ref="D102:AF108" si="67">IF(LEFT(D82,1)="b",1,IF(MID(D82,2,1)="b",1,0))</f>
        <v>0</v>
      </c>
      <c r="E102" s="73">
        <f t="shared" si="67"/>
        <v>0</v>
      </c>
      <c r="F102" s="73">
        <f t="shared" si="67"/>
        <v>0</v>
      </c>
      <c r="G102" s="73">
        <f t="shared" si="67"/>
        <v>0</v>
      </c>
      <c r="H102" s="73">
        <f t="shared" si="67"/>
        <v>0</v>
      </c>
      <c r="I102" s="73">
        <f t="shared" si="67"/>
        <v>0</v>
      </c>
      <c r="J102" s="73">
        <f t="shared" si="67"/>
        <v>0</v>
      </c>
      <c r="K102" s="73">
        <f t="shared" si="67"/>
        <v>0</v>
      </c>
      <c r="L102" s="73">
        <f t="shared" si="67"/>
        <v>0</v>
      </c>
      <c r="M102" s="73">
        <f t="shared" si="67"/>
        <v>0</v>
      </c>
      <c r="N102" s="73">
        <f t="shared" si="67"/>
        <v>0</v>
      </c>
      <c r="O102" s="73">
        <f t="shared" si="67"/>
        <v>0</v>
      </c>
      <c r="P102" s="73">
        <f t="shared" si="67"/>
        <v>0</v>
      </c>
      <c r="Q102" s="73">
        <f t="shared" si="67"/>
        <v>0</v>
      </c>
      <c r="R102" s="73">
        <f t="shared" si="67"/>
        <v>0</v>
      </c>
      <c r="S102" s="73">
        <f t="shared" si="67"/>
        <v>0</v>
      </c>
      <c r="T102" s="73">
        <f t="shared" si="67"/>
        <v>0</v>
      </c>
      <c r="U102" s="73">
        <f t="shared" si="67"/>
        <v>0</v>
      </c>
      <c r="V102" s="73">
        <f t="shared" si="67"/>
        <v>0</v>
      </c>
      <c r="W102" s="73">
        <f t="shared" si="67"/>
        <v>0</v>
      </c>
      <c r="X102" s="73">
        <f t="shared" si="67"/>
        <v>0</v>
      </c>
      <c r="Y102" s="73">
        <f t="shared" si="67"/>
        <v>0</v>
      </c>
      <c r="Z102" s="73">
        <f t="shared" si="67"/>
        <v>0</v>
      </c>
      <c r="AA102" s="73">
        <f t="shared" si="67"/>
        <v>0</v>
      </c>
      <c r="AB102" s="73">
        <f t="shared" si="67"/>
        <v>0</v>
      </c>
      <c r="AC102" s="73">
        <f t="shared" si="67"/>
        <v>0</v>
      </c>
      <c r="AD102" s="73">
        <f t="shared" si="67"/>
        <v>0</v>
      </c>
      <c r="AE102" s="73">
        <f t="shared" si="67"/>
        <v>0</v>
      </c>
      <c r="AF102" s="73">
        <f t="shared" si="67"/>
        <v>0</v>
      </c>
      <c r="AG102" s="75"/>
      <c r="AH102" s="75"/>
      <c r="AI102" s="75"/>
      <c r="AJ102" s="75"/>
      <c r="AK102" s="75"/>
      <c r="AL102" s="40"/>
      <c r="AN102" s="1" t="s">
        <v>40</v>
      </c>
      <c r="AO102" s="74">
        <f t="shared" ref="AO102:AO108" si="68">IF(C102=0,0,IF(RIGHT(C82,1)="1",0.5,IF(RIGHT(C82,1)="2",0.5,C102)))</f>
        <v>0</v>
      </c>
      <c r="AP102" s="74">
        <f t="shared" ref="AP102:AP108" si="69">IF(D102=0,0,IF(RIGHT(D82,1)="1",0.5,IF(RIGHT(D82,1)="2",0.5,D102)))</f>
        <v>0</v>
      </c>
      <c r="AQ102" s="74">
        <f t="shared" ref="AQ102:AQ108" si="70">IF(E102=0,0,IF(RIGHT(E82,1)="1",0.5,IF(RIGHT(E82,1)="2",0.5,E102)))</f>
        <v>0</v>
      </c>
      <c r="AR102" s="74">
        <f t="shared" ref="AR102:AR108" si="71">IF(F102=0,0,IF(RIGHT(F82,1)="1",0.5,IF(RIGHT(F82,1)="2",0.5,F102)))</f>
        <v>0</v>
      </c>
      <c r="AS102" s="74">
        <f t="shared" ref="AS102:AS108" si="72">IF(G102=0,0,IF(RIGHT(G82,1)="1",0.5,IF(RIGHT(G82,1)="2",0.5,G102)))</f>
        <v>0</v>
      </c>
      <c r="AT102" s="74">
        <f t="shared" ref="AT102:AT108" si="73">IF(H102=0,0,IF(RIGHT(H82,1)="1",0.5,IF(RIGHT(H82,1)="2",0.5,H102)))</f>
        <v>0</v>
      </c>
      <c r="AU102" s="74">
        <f t="shared" ref="AU102:AU108" si="74">IF(I102=0,0,IF(RIGHT(I82,1)="1",0.5,IF(RIGHT(I82,1)="2",0.5,I102)))</f>
        <v>0</v>
      </c>
      <c r="AV102" s="74">
        <f t="shared" ref="AV102:AV108" si="75">IF(J102=0,0,IF(RIGHT(J82,1)="1",0.5,IF(RIGHT(J82,1)="2",0.5,J102)))</f>
        <v>0</v>
      </c>
      <c r="AW102" s="74">
        <f t="shared" ref="AW102:AW108" si="76">IF(K102=0,0,IF(RIGHT(K82,1)="1",0.5,IF(RIGHT(K82,1)="2",0.5,K102)))</f>
        <v>0</v>
      </c>
      <c r="AX102" s="74">
        <f t="shared" ref="AX102:AX108" si="77">IF(L102=0,0,IF(RIGHT(L82,1)="1",0.5,IF(RIGHT(L82,1)="2",0.5,L102)))</f>
        <v>0</v>
      </c>
      <c r="AY102" s="74">
        <f t="shared" ref="AY102:AY108" si="78">IF(M102=0,0,IF(RIGHT(M82,1)="1",0.5,IF(RIGHT(M82,1)="2",0.5,M102)))</f>
        <v>0</v>
      </c>
      <c r="AZ102" s="74">
        <f t="shared" ref="AZ102:AZ108" si="79">IF(N102=0,0,IF(RIGHT(N82,1)="1",0.5,IF(RIGHT(N82,1)="2",0.5,N102)))</f>
        <v>0</v>
      </c>
      <c r="BA102" s="74">
        <f t="shared" ref="BA102:BA108" si="80">IF(O102=0,0,IF(RIGHT(O82,1)="1",0.5,IF(RIGHT(O82,1)="2",0.5,O102)))</f>
        <v>0</v>
      </c>
      <c r="BB102" s="74">
        <f t="shared" ref="BB102:BB108" si="81">IF(P102=0,0,IF(RIGHT(P82,1)="1",0.5,IF(RIGHT(P82,1)="2",0.5,P102)))</f>
        <v>0</v>
      </c>
      <c r="BC102" s="74">
        <f t="shared" ref="BC102:BC108" si="82">IF(Q102=0,0,IF(RIGHT(Q82,1)="1",0.5,IF(RIGHT(Q82,1)="2",0.5,Q102)))</f>
        <v>0</v>
      </c>
      <c r="BD102" s="74">
        <f t="shared" ref="BD102:BD108" si="83">IF(R102=0,0,IF(RIGHT(R82,1)="1",0.5,IF(RIGHT(R82,1)="2",0.5,R102)))</f>
        <v>0</v>
      </c>
      <c r="BE102" s="74">
        <f t="shared" ref="BE102:BE108" si="84">IF(S102=0,0,IF(RIGHT(S82,1)="1",0.5,IF(RIGHT(S82,1)="2",0.5,S102)))</f>
        <v>0</v>
      </c>
      <c r="BF102" s="74">
        <f t="shared" ref="BF102:BF108" si="85">IF(T102=0,0,IF(RIGHT(T82,1)="1",0.5,IF(RIGHT(T82,1)="2",0.5,T102)))</f>
        <v>0</v>
      </c>
      <c r="BG102" s="74">
        <f t="shared" ref="BG102:BG108" si="86">IF(U102=0,0,IF(RIGHT(U82,1)="1",0.5,IF(RIGHT(U82,1)="2",0.5,U102)))</f>
        <v>0</v>
      </c>
      <c r="BH102" s="74">
        <f t="shared" ref="BH102:BH108" si="87">IF(V102=0,0,IF(RIGHT(V82,1)="1",0.5,IF(RIGHT(V82,1)="2",0.5,V102)))</f>
        <v>0</v>
      </c>
      <c r="BI102" s="74">
        <f t="shared" ref="BI102:BI108" si="88">IF(W102=0,0,IF(RIGHT(W82,1)="1",0.5,IF(RIGHT(W82,1)="2",0.5,W102)))</f>
        <v>0</v>
      </c>
      <c r="BJ102" s="74">
        <f t="shared" ref="BJ102:BJ108" si="89">IF(X102=0,0,IF(RIGHT(X82,1)="1",0.5,IF(RIGHT(X82,1)="2",0.5,X102)))</f>
        <v>0</v>
      </c>
      <c r="BK102" s="74">
        <f t="shared" ref="BK102:BK108" si="90">IF(Y102=0,0,IF(RIGHT(Y82,1)="1",0.5,IF(RIGHT(Y82,1)="2",0.5,Y102)))</f>
        <v>0</v>
      </c>
      <c r="BL102" s="74">
        <f t="shared" ref="BL102:BL108" si="91">IF(Z102=0,0,IF(RIGHT(Z82,1)="1",0.5,IF(RIGHT(Z82,1)="2",0.5,Z102)))</f>
        <v>0</v>
      </c>
      <c r="BM102" s="74">
        <f t="shared" ref="BM102:BM108" si="92">IF(AA102=0,0,IF(RIGHT(AA82,1)="1",0.5,IF(RIGHT(AA82,1)="2",0.5,AA102)))</f>
        <v>0</v>
      </c>
      <c r="BN102" s="74">
        <f t="shared" ref="BN102:BN108" si="93">IF(AB102=0,0,IF(RIGHT(AB82,1)="1",0.5,IF(RIGHT(AB82,1)="2",0.5,AB102)))</f>
        <v>0</v>
      </c>
      <c r="BO102" s="74">
        <f t="shared" ref="BO102:BO108" si="94">IF(AC102=0,0,IF(RIGHT(AC82,1)="1",0.5,IF(RIGHT(AC82,1)="2",0.5,AC102)))</f>
        <v>0</v>
      </c>
      <c r="BP102" s="74">
        <f t="shared" ref="BP102:BP108" si="95">IF(AD102=0,0,IF(RIGHT(AD82,1)="1",0.5,IF(RIGHT(AD82,1)="2",0.5,AD102)))</f>
        <v>0</v>
      </c>
      <c r="BQ102" s="74">
        <f t="shared" ref="BQ102:BQ108" si="96">IF(AE102=0,0,IF(RIGHT(AE82,1)="1",0.5,IF(RIGHT(AE82,1)="2",0.5,AE102)))</f>
        <v>0</v>
      </c>
      <c r="BR102" s="74">
        <f t="shared" ref="BR102:BR108" si="97">IF(AF102=0,0,IF(RIGHT(AF82,1)="1",0.5,IF(RIGHT(AF82,1)="2",0.5,AF102)))</f>
        <v>0</v>
      </c>
    </row>
    <row r="103" spans="1:70" hidden="1" x14ac:dyDescent="0.2">
      <c r="A103" s="1"/>
      <c r="B103" s="1"/>
      <c r="C103" s="73">
        <f t="shared" ref="C103:R108" si="98">IF(LEFT(C83,1)="b",1,IF(MID(C83,2,1)="b",1,0))</f>
        <v>0</v>
      </c>
      <c r="D103" s="73">
        <f t="shared" si="98"/>
        <v>0</v>
      </c>
      <c r="E103" s="73">
        <f t="shared" si="98"/>
        <v>0</v>
      </c>
      <c r="F103" s="73">
        <f t="shared" si="98"/>
        <v>0</v>
      </c>
      <c r="G103" s="73">
        <f t="shared" si="98"/>
        <v>0</v>
      </c>
      <c r="H103" s="73">
        <f t="shared" si="98"/>
        <v>0</v>
      </c>
      <c r="I103" s="73">
        <f t="shared" si="98"/>
        <v>0</v>
      </c>
      <c r="J103" s="73">
        <f t="shared" si="98"/>
        <v>0</v>
      </c>
      <c r="K103" s="73">
        <f t="shared" si="98"/>
        <v>0</v>
      </c>
      <c r="L103" s="73">
        <f t="shared" si="98"/>
        <v>0</v>
      </c>
      <c r="M103" s="73">
        <f t="shared" si="98"/>
        <v>0</v>
      </c>
      <c r="N103" s="73">
        <f t="shared" si="98"/>
        <v>0</v>
      </c>
      <c r="O103" s="73">
        <f t="shared" si="98"/>
        <v>0</v>
      </c>
      <c r="P103" s="73">
        <f t="shared" si="98"/>
        <v>0</v>
      </c>
      <c r="Q103" s="73">
        <f t="shared" si="98"/>
        <v>0</v>
      </c>
      <c r="R103" s="73">
        <f t="shared" si="98"/>
        <v>0</v>
      </c>
      <c r="S103" s="73">
        <f t="shared" si="67"/>
        <v>0</v>
      </c>
      <c r="T103" s="73">
        <f t="shared" si="67"/>
        <v>0</v>
      </c>
      <c r="U103" s="73">
        <f t="shared" si="67"/>
        <v>0</v>
      </c>
      <c r="V103" s="73">
        <f t="shared" si="67"/>
        <v>0</v>
      </c>
      <c r="W103" s="73">
        <f t="shared" si="67"/>
        <v>0</v>
      </c>
      <c r="X103" s="73">
        <f t="shared" si="67"/>
        <v>0</v>
      </c>
      <c r="Y103" s="73">
        <f t="shared" si="67"/>
        <v>0</v>
      </c>
      <c r="Z103" s="73">
        <f t="shared" si="67"/>
        <v>0</v>
      </c>
      <c r="AA103" s="73">
        <f t="shared" si="67"/>
        <v>0</v>
      </c>
      <c r="AB103" s="73">
        <f t="shared" si="67"/>
        <v>0</v>
      </c>
      <c r="AC103" s="73">
        <f t="shared" si="67"/>
        <v>0</v>
      </c>
      <c r="AD103" s="73">
        <f t="shared" si="67"/>
        <v>0</v>
      </c>
      <c r="AE103" s="73">
        <f t="shared" si="67"/>
        <v>0</v>
      </c>
      <c r="AF103" s="73">
        <f t="shared" si="67"/>
        <v>0</v>
      </c>
      <c r="AG103" s="75"/>
      <c r="AH103" s="75"/>
      <c r="AI103" s="75"/>
      <c r="AJ103" s="75"/>
      <c r="AK103" s="75"/>
      <c r="AN103" s="1"/>
      <c r="AO103" s="74">
        <f t="shared" si="68"/>
        <v>0</v>
      </c>
      <c r="AP103" s="74">
        <f t="shared" si="69"/>
        <v>0</v>
      </c>
      <c r="AQ103" s="74">
        <f t="shared" si="70"/>
        <v>0</v>
      </c>
      <c r="AR103" s="74">
        <f t="shared" si="71"/>
        <v>0</v>
      </c>
      <c r="AS103" s="74">
        <f t="shared" si="72"/>
        <v>0</v>
      </c>
      <c r="AT103" s="74">
        <f t="shared" si="73"/>
        <v>0</v>
      </c>
      <c r="AU103" s="74">
        <f t="shared" si="74"/>
        <v>0</v>
      </c>
      <c r="AV103" s="74">
        <f t="shared" si="75"/>
        <v>0</v>
      </c>
      <c r="AW103" s="74">
        <f t="shared" si="76"/>
        <v>0</v>
      </c>
      <c r="AX103" s="74">
        <f t="shared" si="77"/>
        <v>0</v>
      </c>
      <c r="AY103" s="74">
        <f t="shared" si="78"/>
        <v>0</v>
      </c>
      <c r="AZ103" s="74">
        <f t="shared" si="79"/>
        <v>0</v>
      </c>
      <c r="BA103" s="74">
        <f t="shared" si="80"/>
        <v>0</v>
      </c>
      <c r="BB103" s="74">
        <f t="shared" si="81"/>
        <v>0</v>
      </c>
      <c r="BC103" s="74">
        <f t="shared" si="82"/>
        <v>0</v>
      </c>
      <c r="BD103" s="74">
        <f t="shared" si="83"/>
        <v>0</v>
      </c>
      <c r="BE103" s="74">
        <f t="shared" si="84"/>
        <v>0</v>
      </c>
      <c r="BF103" s="74">
        <f t="shared" si="85"/>
        <v>0</v>
      </c>
      <c r="BG103" s="74">
        <f t="shared" si="86"/>
        <v>0</v>
      </c>
      <c r="BH103" s="74">
        <f t="shared" si="87"/>
        <v>0</v>
      </c>
      <c r="BI103" s="74">
        <f t="shared" si="88"/>
        <v>0</v>
      </c>
      <c r="BJ103" s="74">
        <f t="shared" si="89"/>
        <v>0</v>
      </c>
      <c r="BK103" s="74">
        <f t="shared" si="90"/>
        <v>0</v>
      </c>
      <c r="BL103" s="74">
        <f t="shared" si="91"/>
        <v>0</v>
      </c>
      <c r="BM103" s="74">
        <f t="shared" si="92"/>
        <v>0</v>
      </c>
      <c r="BN103" s="74">
        <f t="shared" si="93"/>
        <v>0</v>
      </c>
      <c r="BO103" s="74">
        <f t="shared" si="94"/>
        <v>0</v>
      </c>
      <c r="BP103" s="74">
        <f t="shared" si="95"/>
        <v>0</v>
      </c>
      <c r="BQ103" s="74">
        <f t="shared" si="96"/>
        <v>0</v>
      </c>
      <c r="BR103" s="74">
        <f t="shared" si="97"/>
        <v>0</v>
      </c>
    </row>
    <row r="104" spans="1:70" hidden="1" x14ac:dyDescent="0.2">
      <c r="A104" s="1"/>
      <c r="B104" s="1"/>
      <c r="C104" s="73">
        <f t="shared" si="98"/>
        <v>0</v>
      </c>
      <c r="D104" s="73">
        <f t="shared" si="67"/>
        <v>0</v>
      </c>
      <c r="E104" s="73">
        <f t="shared" si="67"/>
        <v>0</v>
      </c>
      <c r="F104" s="73">
        <f t="shared" si="67"/>
        <v>0</v>
      </c>
      <c r="G104" s="73">
        <f t="shared" si="67"/>
        <v>0</v>
      </c>
      <c r="H104" s="73">
        <f t="shared" si="67"/>
        <v>0</v>
      </c>
      <c r="I104" s="73">
        <f t="shared" si="67"/>
        <v>0</v>
      </c>
      <c r="J104" s="73">
        <f t="shared" si="67"/>
        <v>0</v>
      </c>
      <c r="K104" s="73">
        <f t="shared" si="67"/>
        <v>0</v>
      </c>
      <c r="L104" s="73">
        <f t="shared" si="67"/>
        <v>0</v>
      </c>
      <c r="M104" s="73">
        <f t="shared" si="67"/>
        <v>0</v>
      </c>
      <c r="N104" s="73">
        <f t="shared" si="67"/>
        <v>0</v>
      </c>
      <c r="O104" s="73">
        <f t="shared" si="67"/>
        <v>0</v>
      </c>
      <c r="P104" s="73">
        <f t="shared" si="67"/>
        <v>0</v>
      </c>
      <c r="Q104" s="73">
        <f t="shared" si="67"/>
        <v>0</v>
      </c>
      <c r="R104" s="73">
        <f t="shared" si="67"/>
        <v>0</v>
      </c>
      <c r="S104" s="73">
        <f t="shared" si="67"/>
        <v>0</v>
      </c>
      <c r="T104" s="73">
        <f t="shared" si="67"/>
        <v>0</v>
      </c>
      <c r="U104" s="73">
        <f t="shared" si="67"/>
        <v>0</v>
      </c>
      <c r="V104" s="73">
        <f t="shared" si="67"/>
        <v>0</v>
      </c>
      <c r="W104" s="73">
        <f t="shared" si="67"/>
        <v>0</v>
      </c>
      <c r="X104" s="73">
        <f t="shared" si="67"/>
        <v>0</v>
      </c>
      <c r="Y104" s="73">
        <f t="shared" si="67"/>
        <v>0</v>
      </c>
      <c r="Z104" s="73">
        <f t="shared" si="67"/>
        <v>0</v>
      </c>
      <c r="AA104" s="73">
        <f t="shared" si="67"/>
        <v>0</v>
      </c>
      <c r="AB104" s="73">
        <f t="shared" si="67"/>
        <v>0</v>
      </c>
      <c r="AC104" s="73">
        <f t="shared" si="67"/>
        <v>0</v>
      </c>
      <c r="AD104" s="73">
        <f t="shared" si="67"/>
        <v>0</v>
      </c>
      <c r="AE104" s="73">
        <f t="shared" si="67"/>
        <v>0</v>
      </c>
      <c r="AF104" s="73">
        <f t="shared" si="67"/>
        <v>0</v>
      </c>
      <c r="AG104" s="75"/>
      <c r="AH104" s="75"/>
      <c r="AI104" s="75"/>
      <c r="AJ104" s="75"/>
      <c r="AK104" s="75"/>
      <c r="AN104" s="1"/>
      <c r="AO104" s="74">
        <f t="shared" si="68"/>
        <v>0</v>
      </c>
      <c r="AP104" s="74">
        <f t="shared" si="69"/>
        <v>0</v>
      </c>
      <c r="AQ104" s="74">
        <f t="shared" si="70"/>
        <v>0</v>
      </c>
      <c r="AR104" s="74">
        <f t="shared" si="71"/>
        <v>0</v>
      </c>
      <c r="AS104" s="74">
        <f t="shared" si="72"/>
        <v>0</v>
      </c>
      <c r="AT104" s="74">
        <f t="shared" si="73"/>
        <v>0</v>
      </c>
      <c r="AU104" s="74">
        <f t="shared" si="74"/>
        <v>0</v>
      </c>
      <c r="AV104" s="74">
        <f t="shared" si="75"/>
        <v>0</v>
      </c>
      <c r="AW104" s="74">
        <f t="shared" si="76"/>
        <v>0</v>
      </c>
      <c r="AX104" s="74">
        <f t="shared" si="77"/>
        <v>0</v>
      </c>
      <c r="AY104" s="74">
        <f t="shared" si="78"/>
        <v>0</v>
      </c>
      <c r="AZ104" s="74">
        <f t="shared" si="79"/>
        <v>0</v>
      </c>
      <c r="BA104" s="74">
        <f t="shared" si="80"/>
        <v>0</v>
      </c>
      <c r="BB104" s="74">
        <f t="shared" si="81"/>
        <v>0</v>
      </c>
      <c r="BC104" s="74">
        <f t="shared" si="82"/>
        <v>0</v>
      </c>
      <c r="BD104" s="74">
        <f t="shared" si="83"/>
        <v>0</v>
      </c>
      <c r="BE104" s="74">
        <f t="shared" si="84"/>
        <v>0</v>
      </c>
      <c r="BF104" s="74">
        <f t="shared" si="85"/>
        <v>0</v>
      </c>
      <c r="BG104" s="74">
        <f t="shared" si="86"/>
        <v>0</v>
      </c>
      <c r="BH104" s="74">
        <f t="shared" si="87"/>
        <v>0</v>
      </c>
      <c r="BI104" s="74">
        <f t="shared" si="88"/>
        <v>0</v>
      </c>
      <c r="BJ104" s="74">
        <f t="shared" si="89"/>
        <v>0</v>
      </c>
      <c r="BK104" s="74">
        <f t="shared" si="90"/>
        <v>0</v>
      </c>
      <c r="BL104" s="74">
        <f t="shared" si="91"/>
        <v>0</v>
      </c>
      <c r="BM104" s="74">
        <f t="shared" si="92"/>
        <v>0</v>
      </c>
      <c r="BN104" s="74">
        <f t="shared" si="93"/>
        <v>0</v>
      </c>
      <c r="BO104" s="74">
        <f t="shared" si="94"/>
        <v>0</v>
      </c>
      <c r="BP104" s="74">
        <f t="shared" si="95"/>
        <v>0</v>
      </c>
      <c r="BQ104" s="74">
        <f t="shared" si="96"/>
        <v>0</v>
      </c>
      <c r="BR104" s="74">
        <f t="shared" si="97"/>
        <v>0</v>
      </c>
    </row>
    <row r="105" spans="1:70" hidden="1" x14ac:dyDescent="0.2">
      <c r="A105" s="1"/>
      <c r="B105" s="1"/>
      <c r="C105" s="73">
        <f t="shared" si="98"/>
        <v>0</v>
      </c>
      <c r="D105" s="73">
        <f t="shared" si="67"/>
        <v>0</v>
      </c>
      <c r="E105" s="73">
        <f t="shared" si="67"/>
        <v>0</v>
      </c>
      <c r="F105" s="73">
        <f t="shared" si="67"/>
        <v>0</v>
      </c>
      <c r="G105" s="73">
        <f t="shared" si="67"/>
        <v>0</v>
      </c>
      <c r="H105" s="73">
        <f t="shared" si="67"/>
        <v>0</v>
      </c>
      <c r="I105" s="73">
        <f t="shared" si="67"/>
        <v>0</v>
      </c>
      <c r="J105" s="73">
        <f t="shared" si="67"/>
        <v>0</v>
      </c>
      <c r="K105" s="73">
        <f t="shared" si="67"/>
        <v>0</v>
      </c>
      <c r="L105" s="73">
        <f t="shared" si="67"/>
        <v>0</v>
      </c>
      <c r="M105" s="73">
        <f t="shared" si="67"/>
        <v>0</v>
      </c>
      <c r="N105" s="73">
        <f t="shared" si="67"/>
        <v>0</v>
      </c>
      <c r="O105" s="73">
        <f t="shared" si="67"/>
        <v>0</v>
      </c>
      <c r="P105" s="73">
        <f t="shared" si="67"/>
        <v>0</v>
      </c>
      <c r="Q105" s="73">
        <f t="shared" si="67"/>
        <v>0</v>
      </c>
      <c r="R105" s="73">
        <f t="shared" si="67"/>
        <v>0</v>
      </c>
      <c r="S105" s="73">
        <f t="shared" si="67"/>
        <v>0</v>
      </c>
      <c r="T105" s="73">
        <f t="shared" si="67"/>
        <v>0</v>
      </c>
      <c r="U105" s="73">
        <f t="shared" si="67"/>
        <v>0</v>
      </c>
      <c r="V105" s="73">
        <f t="shared" si="67"/>
        <v>0</v>
      </c>
      <c r="W105" s="73">
        <f t="shared" si="67"/>
        <v>0</v>
      </c>
      <c r="X105" s="73">
        <f t="shared" si="67"/>
        <v>0</v>
      </c>
      <c r="Y105" s="73">
        <f t="shared" si="67"/>
        <v>0</v>
      </c>
      <c r="Z105" s="73">
        <f t="shared" si="67"/>
        <v>0</v>
      </c>
      <c r="AA105" s="73">
        <f t="shared" si="67"/>
        <v>0</v>
      </c>
      <c r="AB105" s="73">
        <f t="shared" si="67"/>
        <v>0</v>
      </c>
      <c r="AC105" s="73">
        <f t="shared" si="67"/>
        <v>0</v>
      </c>
      <c r="AD105" s="73">
        <f t="shared" si="67"/>
        <v>0</v>
      </c>
      <c r="AE105" s="73">
        <f t="shared" si="67"/>
        <v>0</v>
      </c>
      <c r="AF105" s="73">
        <f t="shared" si="67"/>
        <v>0</v>
      </c>
      <c r="AG105" s="75"/>
      <c r="AH105" s="75"/>
      <c r="AI105" s="75"/>
      <c r="AJ105" s="75"/>
      <c r="AK105" s="75"/>
      <c r="AN105" s="1"/>
      <c r="AO105" s="74">
        <f t="shared" si="68"/>
        <v>0</v>
      </c>
      <c r="AP105" s="74">
        <f t="shared" si="69"/>
        <v>0</v>
      </c>
      <c r="AQ105" s="74">
        <f t="shared" si="70"/>
        <v>0</v>
      </c>
      <c r="AR105" s="74">
        <f t="shared" si="71"/>
        <v>0</v>
      </c>
      <c r="AS105" s="74">
        <f t="shared" si="72"/>
        <v>0</v>
      </c>
      <c r="AT105" s="74">
        <f t="shared" si="73"/>
        <v>0</v>
      </c>
      <c r="AU105" s="74">
        <f t="shared" si="74"/>
        <v>0</v>
      </c>
      <c r="AV105" s="74">
        <f t="shared" si="75"/>
        <v>0</v>
      </c>
      <c r="AW105" s="74">
        <f t="shared" si="76"/>
        <v>0</v>
      </c>
      <c r="AX105" s="74">
        <f t="shared" si="77"/>
        <v>0</v>
      </c>
      <c r="AY105" s="74">
        <f t="shared" si="78"/>
        <v>0</v>
      </c>
      <c r="AZ105" s="74">
        <f t="shared" si="79"/>
        <v>0</v>
      </c>
      <c r="BA105" s="74">
        <f t="shared" si="80"/>
        <v>0</v>
      </c>
      <c r="BB105" s="74">
        <f t="shared" si="81"/>
        <v>0</v>
      </c>
      <c r="BC105" s="74">
        <f t="shared" si="82"/>
        <v>0</v>
      </c>
      <c r="BD105" s="74">
        <f t="shared" si="83"/>
        <v>0</v>
      </c>
      <c r="BE105" s="74">
        <f t="shared" si="84"/>
        <v>0</v>
      </c>
      <c r="BF105" s="74">
        <f t="shared" si="85"/>
        <v>0</v>
      </c>
      <c r="BG105" s="74">
        <f t="shared" si="86"/>
        <v>0</v>
      </c>
      <c r="BH105" s="74">
        <f t="shared" si="87"/>
        <v>0</v>
      </c>
      <c r="BI105" s="74">
        <f t="shared" si="88"/>
        <v>0</v>
      </c>
      <c r="BJ105" s="74">
        <f t="shared" si="89"/>
        <v>0</v>
      </c>
      <c r="BK105" s="74">
        <f t="shared" si="90"/>
        <v>0</v>
      </c>
      <c r="BL105" s="74">
        <f t="shared" si="91"/>
        <v>0</v>
      </c>
      <c r="BM105" s="74">
        <f t="shared" si="92"/>
        <v>0</v>
      </c>
      <c r="BN105" s="74">
        <f t="shared" si="93"/>
        <v>0</v>
      </c>
      <c r="BO105" s="74">
        <f t="shared" si="94"/>
        <v>0</v>
      </c>
      <c r="BP105" s="74">
        <f t="shared" si="95"/>
        <v>0</v>
      </c>
      <c r="BQ105" s="74">
        <f t="shared" si="96"/>
        <v>0</v>
      </c>
      <c r="BR105" s="74">
        <f t="shared" si="97"/>
        <v>0</v>
      </c>
    </row>
    <row r="106" spans="1:70" hidden="1" x14ac:dyDescent="0.2">
      <c r="A106" s="1"/>
      <c r="B106" s="1"/>
      <c r="C106" s="73">
        <f t="shared" si="98"/>
        <v>0</v>
      </c>
      <c r="D106" s="73">
        <f t="shared" si="67"/>
        <v>0</v>
      </c>
      <c r="E106" s="73">
        <f t="shared" si="67"/>
        <v>0</v>
      </c>
      <c r="F106" s="73">
        <f t="shared" si="67"/>
        <v>0</v>
      </c>
      <c r="G106" s="73">
        <f t="shared" si="67"/>
        <v>0</v>
      </c>
      <c r="H106" s="73">
        <f t="shared" si="67"/>
        <v>0</v>
      </c>
      <c r="I106" s="73">
        <f t="shared" si="67"/>
        <v>0</v>
      </c>
      <c r="J106" s="73">
        <f t="shared" si="67"/>
        <v>0</v>
      </c>
      <c r="K106" s="73">
        <f t="shared" si="67"/>
        <v>0</v>
      </c>
      <c r="L106" s="73">
        <f t="shared" si="67"/>
        <v>0</v>
      </c>
      <c r="M106" s="73">
        <f t="shared" si="67"/>
        <v>0</v>
      </c>
      <c r="N106" s="73">
        <f t="shared" si="67"/>
        <v>0</v>
      </c>
      <c r="O106" s="73">
        <f t="shared" si="67"/>
        <v>0</v>
      </c>
      <c r="P106" s="73">
        <f t="shared" si="67"/>
        <v>0</v>
      </c>
      <c r="Q106" s="73">
        <f t="shared" si="67"/>
        <v>0</v>
      </c>
      <c r="R106" s="73">
        <f t="shared" si="67"/>
        <v>0</v>
      </c>
      <c r="S106" s="73">
        <f t="shared" si="67"/>
        <v>0</v>
      </c>
      <c r="T106" s="73">
        <f t="shared" si="67"/>
        <v>0</v>
      </c>
      <c r="U106" s="73">
        <f t="shared" si="67"/>
        <v>0</v>
      </c>
      <c r="V106" s="73">
        <f t="shared" si="67"/>
        <v>0</v>
      </c>
      <c r="W106" s="73">
        <f t="shared" si="67"/>
        <v>0</v>
      </c>
      <c r="X106" s="73">
        <f t="shared" si="67"/>
        <v>0</v>
      </c>
      <c r="Y106" s="73">
        <f t="shared" si="67"/>
        <v>0</v>
      </c>
      <c r="Z106" s="73">
        <f t="shared" si="67"/>
        <v>0</v>
      </c>
      <c r="AA106" s="73">
        <f t="shared" si="67"/>
        <v>0</v>
      </c>
      <c r="AB106" s="73">
        <f t="shared" si="67"/>
        <v>0</v>
      </c>
      <c r="AC106" s="73">
        <f t="shared" si="67"/>
        <v>0</v>
      </c>
      <c r="AD106" s="73">
        <f t="shared" si="67"/>
        <v>0</v>
      </c>
      <c r="AE106" s="73">
        <f t="shared" si="67"/>
        <v>0</v>
      </c>
      <c r="AF106" s="73">
        <f t="shared" si="67"/>
        <v>0</v>
      </c>
      <c r="AG106" s="75"/>
      <c r="AH106" s="75"/>
      <c r="AI106" s="75"/>
      <c r="AJ106" s="75"/>
      <c r="AK106" s="75"/>
      <c r="AN106" s="1"/>
      <c r="AO106" s="74">
        <f t="shared" si="68"/>
        <v>0</v>
      </c>
      <c r="AP106" s="74">
        <f t="shared" si="69"/>
        <v>0</v>
      </c>
      <c r="AQ106" s="74">
        <f t="shared" si="70"/>
        <v>0</v>
      </c>
      <c r="AR106" s="74">
        <f t="shared" si="71"/>
        <v>0</v>
      </c>
      <c r="AS106" s="74">
        <f t="shared" si="72"/>
        <v>0</v>
      </c>
      <c r="AT106" s="74">
        <f t="shared" si="73"/>
        <v>0</v>
      </c>
      <c r="AU106" s="74">
        <f t="shared" si="74"/>
        <v>0</v>
      </c>
      <c r="AV106" s="74">
        <f t="shared" si="75"/>
        <v>0</v>
      </c>
      <c r="AW106" s="74">
        <f t="shared" si="76"/>
        <v>0</v>
      </c>
      <c r="AX106" s="74">
        <f t="shared" si="77"/>
        <v>0</v>
      </c>
      <c r="AY106" s="74">
        <f t="shared" si="78"/>
        <v>0</v>
      </c>
      <c r="AZ106" s="74">
        <f t="shared" si="79"/>
        <v>0</v>
      </c>
      <c r="BA106" s="74">
        <f t="shared" si="80"/>
        <v>0</v>
      </c>
      <c r="BB106" s="74">
        <f t="shared" si="81"/>
        <v>0</v>
      </c>
      <c r="BC106" s="74">
        <f t="shared" si="82"/>
        <v>0</v>
      </c>
      <c r="BD106" s="74">
        <f t="shared" si="83"/>
        <v>0</v>
      </c>
      <c r="BE106" s="74">
        <f t="shared" si="84"/>
        <v>0</v>
      </c>
      <c r="BF106" s="74">
        <f t="shared" si="85"/>
        <v>0</v>
      </c>
      <c r="BG106" s="74">
        <f t="shared" si="86"/>
        <v>0</v>
      </c>
      <c r="BH106" s="74">
        <f t="shared" si="87"/>
        <v>0</v>
      </c>
      <c r="BI106" s="74">
        <f t="shared" si="88"/>
        <v>0</v>
      </c>
      <c r="BJ106" s="74">
        <f t="shared" si="89"/>
        <v>0</v>
      </c>
      <c r="BK106" s="74">
        <f t="shared" si="90"/>
        <v>0</v>
      </c>
      <c r="BL106" s="74">
        <f t="shared" si="91"/>
        <v>0</v>
      </c>
      <c r="BM106" s="74">
        <f t="shared" si="92"/>
        <v>0</v>
      </c>
      <c r="BN106" s="74">
        <f t="shared" si="93"/>
        <v>0</v>
      </c>
      <c r="BO106" s="74">
        <f t="shared" si="94"/>
        <v>0</v>
      </c>
      <c r="BP106" s="74">
        <f t="shared" si="95"/>
        <v>0</v>
      </c>
      <c r="BQ106" s="74">
        <f t="shared" si="96"/>
        <v>0</v>
      </c>
      <c r="BR106" s="74">
        <f t="shared" si="97"/>
        <v>0</v>
      </c>
    </row>
    <row r="107" spans="1:70" hidden="1" x14ac:dyDescent="0.2">
      <c r="A107" s="1"/>
      <c r="B107" s="1"/>
      <c r="C107" s="73">
        <f t="shared" si="98"/>
        <v>0</v>
      </c>
      <c r="D107" s="73">
        <f t="shared" si="67"/>
        <v>0</v>
      </c>
      <c r="E107" s="73">
        <f t="shared" si="67"/>
        <v>0</v>
      </c>
      <c r="F107" s="73">
        <f t="shared" si="67"/>
        <v>0</v>
      </c>
      <c r="G107" s="73">
        <f t="shared" si="67"/>
        <v>0</v>
      </c>
      <c r="H107" s="73">
        <f t="shared" si="67"/>
        <v>0</v>
      </c>
      <c r="I107" s="73">
        <f t="shared" si="67"/>
        <v>0</v>
      </c>
      <c r="J107" s="73">
        <f t="shared" si="67"/>
        <v>0</v>
      </c>
      <c r="K107" s="73">
        <f t="shared" si="67"/>
        <v>0</v>
      </c>
      <c r="L107" s="73">
        <f t="shared" si="67"/>
        <v>0</v>
      </c>
      <c r="M107" s="73">
        <f t="shared" si="67"/>
        <v>0</v>
      </c>
      <c r="N107" s="73">
        <f t="shared" si="67"/>
        <v>0</v>
      </c>
      <c r="O107" s="73">
        <f t="shared" si="67"/>
        <v>0</v>
      </c>
      <c r="P107" s="73">
        <f t="shared" si="67"/>
        <v>0</v>
      </c>
      <c r="Q107" s="73">
        <f t="shared" si="67"/>
        <v>0</v>
      </c>
      <c r="R107" s="73">
        <f t="shared" si="67"/>
        <v>0</v>
      </c>
      <c r="S107" s="73">
        <f t="shared" si="67"/>
        <v>0</v>
      </c>
      <c r="T107" s="73">
        <f t="shared" si="67"/>
        <v>0</v>
      </c>
      <c r="U107" s="73">
        <f t="shared" si="67"/>
        <v>0</v>
      </c>
      <c r="V107" s="73">
        <f t="shared" si="67"/>
        <v>0</v>
      </c>
      <c r="W107" s="73">
        <f t="shared" si="67"/>
        <v>0</v>
      </c>
      <c r="X107" s="73">
        <f t="shared" si="67"/>
        <v>0</v>
      </c>
      <c r="Y107" s="73">
        <f t="shared" si="67"/>
        <v>0</v>
      </c>
      <c r="Z107" s="73">
        <f t="shared" si="67"/>
        <v>0</v>
      </c>
      <c r="AA107" s="73">
        <f t="shared" si="67"/>
        <v>0</v>
      </c>
      <c r="AB107" s="73">
        <f t="shared" si="67"/>
        <v>0</v>
      </c>
      <c r="AC107" s="73">
        <f t="shared" si="67"/>
        <v>0</v>
      </c>
      <c r="AD107" s="73">
        <f t="shared" si="67"/>
        <v>0</v>
      </c>
      <c r="AE107" s="73">
        <f t="shared" si="67"/>
        <v>0</v>
      </c>
      <c r="AF107" s="73">
        <f t="shared" si="67"/>
        <v>0</v>
      </c>
      <c r="AG107" s="75"/>
      <c r="AH107" s="75"/>
      <c r="AI107" s="75"/>
      <c r="AJ107" s="75"/>
      <c r="AK107" s="75"/>
      <c r="AN107" s="1"/>
      <c r="AO107" s="74">
        <f t="shared" si="68"/>
        <v>0</v>
      </c>
      <c r="AP107" s="74">
        <f t="shared" si="69"/>
        <v>0</v>
      </c>
      <c r="AQ107" s="74">
        <f t="shared" si="70"/>
        <v>0</v>
      </c>
      <c r="AR107" s="74">
        <f t="shared" si="71"/>
        <v>0</v>
      </c>
      <c r="AS107" s="74">
        <f t="shared" si="72"/>
        <v>0</v>
      </c>
      <c r="AT107" s="74">
        <f t="shared" si="73"/>
        <v>0</v>
      </c>
      <c r="AU107" s="74">
        <f t="shared" si="74"/>
        <v>0</v>
      </c>
      <c r="AV107" s="74">
        <f t="shared" si="75"/>
        <v>0</v>
      </c>
      <c r="AW107" s="74">
        <f t="shared" si="76"/>
        <v>0</v>
      </c>
      <c r="AX107" s="74">
        <f t="shared" si="77"/>
        <v>0</v>
      </c>
      <c r="AY107" s="74">
        <f t="shared" si="78"/>
        <v>0</v>
      </c>
      <c r="AZ107" s="74">
        <f t="shared" si="79"/>
        <v>0</v>
      </c>
      <c r="BA107" s="74">
        <f t="shared" si="80"/>
        <v>0</v>
      </c>
      <c r="BB107" s="74">
        <f t="shared" si="81"/>
        <v>0</v>
      </c>
      <c r="BC107" s="74">
        <f t="shared" si="82"/>
        <v>0</v>
      </c>
      <c r="BD107" s="74">
        <f t="shared" si="83"/>
        <v>0</v>
      </c>
      <c r="BE107" s="74">
        <f t="shared" si="84"/>
        <v>0</v>
      </c>
      <c r="BF107" s="74">
        <f t="shared" si="85"/>
        <v>0</v>
      </c>
      <c r="BG107" s="74">
        <f t="shared" si="86"/>
        <v>0</v>
      </c>
      <c r="BH107" s="74">
        <f t="shared" si="87"/>
        <v>0</v>
      </c>
      <c r="BI107" s="74">
        <f t="shared" si="88"/>
        <v>0</v>
      </c>
      <c r="BJ107" s="74">
        <f t="shared" si="89"/>
        <v>0</v>
      </c>
      <c r="BK107" s="74">
        <f t="shared" si="90"/>
        <v>0</v>
      </c>
      <c r="BL107" s="74">
        <f t="shared" si="91"/>
        <v>0</v>
      </c>
      <c r="BM107" s="74">
        <f t="shared" si="92"/>
        <v>0</v>
      </c>
      <c r="BN107" s="74">
        <f t="shared" si="93"/>
        <v>0</v>
      </c>
      <c r="BO107" s="74">
        <f t="shared" si="94"/>
        <v>0</v>
      </c>
      <c r="BP107" s="74">
        <f t="shared" si="95"/>
        <v>0</v>
      </c>
      <c r="BQ107" s="74">
        <f t="shared" si="96"/>
        <v>0</v>
      </c>
      <c r="BR107" s="74">
        <f t="shared" si="97"/>
        <v>0</v>
      </c>
    </row>
    <row r="108" spans="1:70" hidden="1" x14ac:dyDescent="0.2">
      <c r="A108" s="1"/>
      <c r="B108" s="1"/>
      <c r="C108" s="73">
        <f t="shared" si="98"/>
        <v>0</v>
      </c>
      <c r="D108" s="73">
        <f t="shared" si="67"/>
        <v>0</v>
      </c>
      <c r="E108" s="73">
        <f t="shared" si="67"/>
        <v>0</v>
      </c>
      <c r="F108" s="73">
        <f t="shared" si="67"/>
        <v>0</v>
      </c>
      <c r="G108" s="73">
        <f t="shared" si="67"/>
        <v>0</v>
      </c>
      <c r="H108" s="73">
        <f t="shared" si="67"/>
        <v>0</v>
      </c>
      <c r="I108" s="73">
        <f t="shared" si="67"/>
        <v>0</v>
      </c>
      <c r="J108" s="73">
        <f t="shared" si="67"/>
        <v>0</v>
      </c>
      <c r="K108" s="73">
        <f t="shared" si="67"/>
        <v>0</v>
      </c>
      <c r="L108" s="73">
        <f t="shared" si="67"/>
        <v>0</v>
      </c>
      <c r="M108" s="73">
        <f t="shared" si="67"/>
        <v>0</v>
      </c>
      <c r="N108" s="73">
        <f t="shared" si="67"/>
        <v>0</v>
      </c>
      <c r="O108" s="73">
        <f t="shared" si="67"/>
        <v>0</v>
      </c>
      <c r="P108" s="73">
        <f t="shared" si="67"/>
        <v>0</v>
      </c>
      <c r="Q108" s="73">
        <f t="shared" si="67"/>
        <v>0</v>
      </c>
      <c r="R108" s="73">
        <f t="shared" si="67"/>
        <v>0</v>
      </c>
      <c r="S108" s="73">
        <f t="shared" si="67"/>
        <v>0</v>
      </c>
      <c r="T108" s="73">
        <f t="shared" si="67"/>
        <v>0</v>
      </c>
      <c r="U108" s="73">
        <f t="shared" si="67"/>
        <v>0</v>
      </c>
      <c r="V108" s="73">
        <f t="shared" si="67"/>
        <v>0</v>
      </c>
      <c r="W108" s="73">
        <f t="shared" si="67"/>
        <v>0</v>
      </c>
      <c r="X108" s="73">
        <f t="shared" si="67"/>
        <v>0</v>
      </c>
      <c r="Y108" s="73">
        <f t="shared" si="67"/>
        <v>0</v>
      </c>
      <c r="Z108" s="73">
        <f t="shared" si="67"/>
        <v>0</v>
      </c>
      <c r="AA108" s="73">
        <f t="shared" si="67"/>
        <v>0</v>
      </c>
      <c r="AB108" s="73">
        <f t="shared" si="67"/>
        <v>0</v>
      </c>
      <c r="AC108" s="73">
        <f t="shared" si="67"/>
        <v>0</v>
      </c>
      <c r="AD108" s="73">
        <f t="shared" si="67"/>
        <v>0</v>
      </c>
      <c r="AE108" s="73">
        <f t="shared" si="67"/>
        <v>0</v>
      </c>
      <c r="AF108" s="73">
        <f t="shared" si="67"/>
        <v>0</v>
      </c>
      <c r="AG108" s="76"/>
      <c r="AH108" s="76"/>
      <c r="AI108" s="76"/>
      <c r="AJ108" s="76"/>
      <c r="AK108" s="76"/>
      <c r="AN108" s="1"/>
      <c r="AO108" s="74">
        <f t="shared" si="68"/>
        <v>0</v>
      </c>
      <c r="AP108" s="74">
        <f t="shared" si="69"/>
        <v>0</v>
      </c>
      <c r="AQ108" s="74">
        <f t="shared" si="70"/>
        <v>0</v>
      </c>
      <c r="AR108" s="74">
        <f t="shared" si="71"/>
        <v>0</v>
      </c>
      <c r="AS108" s="74">
        <f t="shared" si="72"/>
        <v>0</v>
      </c>
      <c r="AT108" s="74">
        <f t="shared" si="73"/>
        <v>0</v>
      </c>
      <c r="AU108" s="74">
        <f t="shared" si="74"/>
        <v>0</v>
      </c>
      <c r="AV108" s="74">
        <f t="shared" si="75"/>
        <v>0</v>
      </c>
      <c r="AW108" s="74">
        <f t="shared" si="76"/>
        <v>0</v>
      </c>
      <c r="AX108" s="74">
        <f t="shared" si="77"/>
        <v>0</v>
      </c>
      <c r="AY108" s="74">
        <f t="shared" si="78"/>
        <v>0</v>
      </c>
      <c r="AZ108" s="74">
        <f t="shared" si="79"/>
        <v>0</v>
      </c>
      <c r="BA108" s="74">
        <f t="shared" si="80"/>
        <v>0</v>
      </c>
      <c r="BB108" s="74">
        <f t="shared" si="81"/>
        <v>0</v>
      </c>
      <c r="BC108" s="74">
        <f t="shared" si="82"/>
        <v>0</v>
      </c>
      <c r="BD108" s="74">
        <f t="shared" si="83"/>
        <v>0</v>
      </c>
      <c r="BE108" s="74">
        <f t="shared" si="84"/>
        <v>0</v>
      </c>
      <c r="BF108" s="74">
        <f t="shared" si="85"/>
        <v>0</v>
      </c>
      <c r="BG108" s="74">
        <f t="shared" si="86"/>
        <v>0</v>
      </c>
      <c r="BH108" s="74">
        <f t="shared" si="87"/>
        <v>0</v>
      </c>
      <c r="BI108" s="74">
        <f t="shared" si="88"/>
        <v>0</v>
      </c>
      <c r="BJ108" s="74">
        <f t="shared" si="89"/>
        <v>0</v>
      </c>
      <c r="BK108" s="74">
        <f t="shared" si="90"/>
        <v>0</v>
      </c>
      <c r="BL108" s="74">
        <f t="shared" si="91"/>
        <v>0</v>
      </c>
      <c r="BM108" s="74">
        <f t="shared" si="92"/>
        <v>0</v>
      </c>
      <c r="BN108" s="74">
        <f t="shared" si="93"/>
        <v>0</v>
      </c>
      <c r="BO108" s="74">
        <f t="shared" si="94"/>
        <v>0</v>
      </c>
      <c r="BP108" s="74">
        <f t="shared" si="95"/>
        <v>0</v>
      </c>
      <c r="BQ108" s="74">
        <f t="shared" si="96"/>
        <v>0</v>
      </c>
      <c r="BR108" s="74">
        <f t="shared" si="97"/>
        <v>0</v>
      </c>
    </row>
    <row r="109" spans="1:70" hidden="1" x14ac:dyDescent="0.2">
      <c r="A109" s="1"/>
      <c r="B109" s="21"/>
      <c r="C109" s="83">
        <f>SUM(C102:C108)</f>
        <v>0</v>
      </c>
      <c r="D109" s="83">
        <f t="shared" ref="D109:AF109" si="99">SUM(D102:D108)</f>
        <v>0</v>
      </c>
      <c r="E109" s="83">
        <f t="shared" si="99"/>
        <v>0</v>
      </c>
      <c r="F109" s="83">
        <f t="shared" si="99"/>
        <v>0</v>
      </c>
      <c r="G109" s="83">
        <f t="shared" si="99"/>
        <v>0</v>
      </c>
      <c r="H109" s="83">
        <f t="shared" si="99"/>
        <v>0</v>
      </c>
      <c r="I109" s="83">
        <f t="shared" si="99"/>
        <v>0</v>
      </c>
      <c r="J109" s="83">
        <f t="shared" si="99"/>
        <v>0</v>
      </c>
      <c r="K109" s="83">
        <f t="shared" si="99"/>
        <v>0</v>
      </c>
      <c r="L109" s="83">
        <f t="shared" si="99"/>
        <v>0</v>
      </c>
      <c r="M109" s="83">
        <f t="shared" si="99"/>
        <v>0</v>
      </c>
      <c r="N109" s="83">
        <f t="shared" si="99"/>
        <v>0</v>
      </c>
      <c r="O109" s="83">
        <f t="shared" si="99"/>
        <v>0</v>
      </c>
      <c r="P109" s="83">
        <f t="shared" si="99"/>
        <v>0</v>
      </c>
      <c r="Q109" s="83">
        <f t="shared" si="99"/>
        <v>0</v>
      </c>
      <c r="R109" s="83">
        <f t="shared" si="99"/>
        <v>0</v>
      </c>
      <c r="S109" s="83">
        <f t="shared" si="99"/>
        <v>0</v>
      </c>
      <c r="T109" s="83">
        <f t="shared" si="99"/>
        <v>0</v>
      </c>
      <c r="U109" s="83">
        <f t="shared" si="99"/>
        <v>0</v>
      </c>
      <c r="V109" s="83">
        <f t="shared" si="99"/>
        <v>0</v>
      </c>
      <c r="W109" s="83">
        <f t="shared" si="99"/>
        <v>0</v>
      </c>
      <c r="X109" s="83">
        <f t="shared" si="99"/>
        <v>0</v>
      </c>
      <c r="Y109" s="83">
        <f t="shared" si="99"/>
        <v>0</v>
      </c>
      <c r="Z109" s="83">
        <f t="shared" si="99"/>
        <v>0</v>
      </c>
      <c r="AA109" s="83">
        <f t="shared" si="99"/>
        <v>0</v>
      </c>
      <c r="AB109" s="83">
        <f t="shared" si="99"/>
        <v>0</v>
      </c>
      <c r="AC109" s="83">
        <f t="shared" si="99"/>
        <v>0</v>
      </c>
      <c r="AD109" s="83">
        <f t="shared" si="99"/>
        <v>0</v>
      </c>
      <c r="AE109" s="83">
        <f t="shared" si="99"/>
        <v>0</v>
      </c>
      <c r="AF109" s="83">
        <f t="shared" si="99"/>
        <v>0</v>
      </c>
      <c r="AG109" s="78"/>
      <c r="AH109" s="78"/>
      <c r="AI109" s="78"/>
      <c r="AJ109" s="78"/>
      <c r="AK109" s="78"/>
      <c r="AN109" s="1"/>
      <c r="AO109" s="77">
        <f>SUM(AO102:AO108)</f>
        <v>0</v>
      </c>
      <c r="AP109" s="77">
        <f t="shared" ref="AP109:BK109" si="100">SUM(AP102:AP108)</f>
        <v>0</v>
      </c>
      <c r="AQ109" s="77">
        <f t="shared" si="100"/>
        <v>0</v>
      </c>
      <c r="AR109" s="77">
        <f t="shared" si="100"/>
        <v>0</v>
      </c>
      <c r="AS109" s="77">
        <f t="shared" si="100"/>
        <v>0</v>
      </c>
      <c r="AT109" s="77">
        <f t="shared" si="100"/>
        <v>0</v>
      </c>
      <c r="AU109" s="77">
        <f t="shared" si="100"/>
        <v>0</v>
      </c>
      <c r="AV109" s="77">
        <f t="shared" si="100"/>
        <v>0</v>
      </c>
      <c r="AW109" s="77">
        <f t="shared" si="100"/>
        <v>0</v>
      </c>
      <c r="AX109" s="77">
        <f t="shared" si="100"/>
        <v>0</v>
      </c>
      <c r="AY109" s="77">
        <f t="shared" si="100"/>
        <v>0</v>
      </c>
      <c r="AZ109" s="77">
        <f t="shared" si="100"/>
        <v>0</v>
      </c>
      <c r="BA109" s="77">
        <f t="shared" si="100"/>
        <v>0</v>
      </c>
      <c r="BB109" s="77">
        <f t="shared" si="100"/>
        <v>0</v>
      </c>
      <c r="BC109" s="77">
        <f t="shared" si="100"/>
        <v>0</v>
      </c>
      <c r="BD109" s="77">
        <f t="shared" si="100"/>
        <v>0</v>
      </c>
      <c r="BE109" s="77">
        <f t="shared" si="100"/>
        <v>0</v>
      </c>
      <c r="BF109" s="77">
        <f t="shared" si="100"/>
        <v>0</v>
      </c>
      <c r="BG109" s="77">
        <f t="shared" si="100"/>
        <v>0</v>
      </c>
      <c r="BH109" s="77">
        <f t="shared" si="100"/>
        <v>0</v>
      </c>
      <c r="BI109" s="77">
        <f t="shared" si="100"/>
        <v>0</v>
      </c>
      <c r="BJ109" s="77">
        <f t="shared" si="100"/>
        <v>0</v>
      </c>
      <c r="BK109" s="77">
        <f t="shared" si="100"/>
        <v>0</v>
      </c>
      <c r="BL109" s="77">
        <f t="shared" ref="BL109:BR109" si="101">SUM(BL102:BL108)</f>
        <v>0</v>
      </c>
      <c r="BM109" s="77">
        <f t="shared" si="101"/>
        <v>0</v>
      </c>
      <c r="BN109" s="77">
        <f t="shared" si="101"/>
        <v>0</v>
      </c>
      <c r="BO109" s="77">
        <f t="shared" si="101"/>
        <v>0</v>
      </c>
      <c r="BP109" s="77">
        <f t="shared" si="101"/>
        <v>0</v>
      </c>
      <c r="BQ109" s="77">
        <f t="shared" si="101"/>
        <v>0</v>
      </c>
      <c r="BR109" s="77">
        <f t="shared" si="101"/>
        <v>0</v>
      </c>
    </row>
    <row r="110" spans="1:70" hidden="1" x14ac:dyDescent="0.2">
      <c r="A110" s="1"/>
      <c r="B110" s="1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0"/>
      <c r="AH110" s="10"/>
      <c r="AI110" s="10"/>
      <c r="AJ110" s="10"/>
      <c r="AK110" s="10"/>
    </row>
    <row r="111" spans="1:70" hidden="1" x14ac:dyDescent="0.2">
      <c r="A111" s="1"/>
      <c r="B111" s="1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0"/>
      <c r="AH111" s="10"/>
      <c r="AI111" s="10"/>
      <c r="AJ111" s="10"/>
      <c r="AK111" s="10"/>
    </row>
    <row r="112" spans="1:70" hidden="1" x14ac:dyDescent="0.2">
      <c r="A112" s="1"/>
      <c r="B112" s="10" t="s">
        <v>15</v>
      </c>
      <c r="C112" s="73">
        <f>IF(LEFT(C82,1)="c",1,IF(MID(C82,2,1)="c",1,0))</f>
        <v>0</v>
      </c>
      <c r="D112" s="73">
        <f t="shared" ref="D112:AF118" si="102">IF(LEFT(D82,1)="c",1,IF(MID(D82,2,1)="c",1,0))</f>
        <v>0</v>
      </c>
      <c r="E112" s="73">
        <f t="shared" si="102"/>
        <v>0</v>
      </c>
      <c r="F112" s="73">
        <f t="shared" si="102"/>
        <v>0</v>
      </c>
      <c r="G112" s="73">
        <f t="shared" si="102"/>
        <v>0</v>
      </c>
      <c r="H112" s="73">
        <f t="shared" si="102"/>
        <v>0</v>
      </c>
      <c r="I112" s="73">
        <f t="shared" si="102"/>
        <v>0</v>
      </c>
      <c r="J112" s="73">
        <f t="shared" si="102"/>
        <v>0</v>
      </c>
      <c r="K112" s="73">
        <f t="shared" si="102"/>
        <v>0</v>
      </c>
      <c r="L112" s="73">
        <f t="shared" si="102"/>
        <v>0</v>
      </c>
      <c r="M112" s="73">
        <f t="shared" si="102"/>
        <v>0</v>
      </c>
      <c r="N112" s="73">
        <f t="shared" si="102"/>
        <v>0</v>
      </c>
      <c r="O112" s="73">
        <f t="shared" si="102"/>
        <v>0</v>
      </c>
      <c r="P112" s="73">
        <f t="shared" si="102"/>
        <v>0</v>
      </c>
      <c r="Q112" s="73">
        <f t="shared" si="102"/>
        <v>0</v>
      </c>
      <c r="R112" s="73">
        <f t="shared" si="102"/>
        <v>0</v>
      </c>
      <c r="S112" s="73">
        <f t="shared" si="102"/>
        <v>0</v>
      </c>
      <c r="T112" s="73">
        <f t="shared" si="102"/>
        <v>0</v>
      </c>
      <c r="U112" s="73">
        <f t="shared" si="102"/>
        <v>0</v>
      </c>
      <c r="V112" s="73">
        <f t="shared" si="102"/>
        <v>0</v>
      </c>
      <c r="W112" s="73">
        <f t="shared" si="102"/>
        <v>0</v>
      </c>
      <c r="X112" s="73">
        <f t="shared" si="102"/>
        <v>0</v>
      </c>
      <c r="Y112" s="73">
        <f t="shared" si="102"/>
        <v>0</v>
      </c>
      <c r="Z112" s="73">
        <f t="shared" si="102"/>
        <v>0</v>
      </c>
      <c r="AA112" s="73">
        <f t="shared" si="102"/>
        <v>0</v>
      </c>
      <c r="AB112" s="73">
        <f t="shared" si="102"/>
        <v>0</v>
      </c>
      <c r="AC112" s="73">
        <f t="shared" si="102"/>
        <v>0</v>
      </c>
      <c r="AD112" s="73">
        <f t="shared" si="102"/>
        <v>0</v>
      </c>
      <c r="AE112" s="73">
        <f t="shared" si="102"/>
        <v>0</v>
      </c>
      <c r="AF112" s="73">
        <f t="shared" si="102"/>
        <v>0</v>
      </c>
      <c r="AG112" s="75"/>
      <c r="AH112" s="75"/>
      <c r="AI112" s="75"/>
      <c r="AJ112" s="75"/>
      <c r="AK112" s="75"/>
      <c r="AN112" s="1" t="s">
        <v>40</v>
      </c>
      <c r="AO112" s="74">
        <f t="shared" ref="AO112:AO118" si="103">IF(C112=0,0,IF(RIGHT(C82,1)="1",0.5,IF(RIGHT(C82,1)="2",0.5,C112)))</f>
        <v>0</v>
      </c>
      <c r="AP112" s="74">
        <f t="shared" ref="AP112:AP118" si="104">IF(D112=0,0,IF(RIGHT(D82,1)="1",0.5,IF(RIGHT(D82,1)="2",0.5,D112)))</f>
        <v>0</v>
      </c>
      <c r="AQ112" s="74">
        <f t="shared" ref="AQ112:AQ118" si="105">IF(E112=0,0,IF(RIGHT(E82,1)="1",0.5,IF(RIGHT(E82,1)="2",0.5,E112)))</f>
        <v>0</v>
      </c>
      <c r="AR112" s="74">
        <f t="shared" ref="AR112:AR118" si="106">IF(F112=0,0,IF(RIGHT(F82,1)="1",0.5,IF(RIGHT(F82,1)="2",0.5,F112)))</f>
        <v>0</v>
      </c>
      <c r="AS112" s="74">
        <f t="shared" ref="AS112:AS118" si="107">IF(G112=0,0,IF(RIGHT(G82,1)="1",0.5,IF(RIGHT(G82,1)="2",0.5,G112)))</f>
        <v>0</v>
      </c>
      <c r="AT112" s="74">
        <f t="shared" ref="AT112:AT118" si="108">IF(H112=0,0,IF(RIGHT(H82,1)="1",0.5,IF(RIGHT(H82,1)="2",0.5,H112)))</f>
        <v>0</v>
      </c>
      <c r="AU112" s="74">
        <f t="shared" ref="AU112:AU118" si="109">IF(I112=0,0,IF(RIGHT(I82,1)="1",0.5,IF(RIGHT(I82,1)="2",0.5,I112)))</f>
        <v>0</v>
      </c>
      <c r="AV112" s="74">
        <f t="shared" ref="AV112:AV118" si="110">IF(J112=0,0,IF(RIGHT(J82,1)="1",0.5,IF(RIGHT(J82,1)="2",0.5,J112)))</f>
        <v>0</v>
      </c>
      <c r="AW112" s="74">
        <f t="shared" ref="AW112:AW118" si="111">IF(K112=0,0,IF(RIGHT(K82,1)="1",0.5,IF(RIGHT(K82,1)="2",0.5,K112)))</f>
        <v>0</v>
      </c>
      <c r="AX112" s="74">
        <f t="shared" ref="AX112:AX118" si="112">IF(L112=0,0,IF(RIGHT(L82,1)="1",0.5,IF(RIGHT(L82,1)="2",0.5,L112)))</f>
        <v>0</v>
      </c>
      <c r="AY112" s="74">
        <f t="shared" ref="AY112:AY118" si="113">IF(M112=0,0,IF(RIGHT(M82,1)="1",0.5,IF(RIGHT(M82,1)="2",0.5,M112)))</f>
        <v>0</v>
      </c>
      <c r="AZ112" s="74">
        <f t="shared" ref="AZ112:AZ118" si="114">IF(N112=0,0,IF(RIGHT(N82,1)="1",0.5,IF(RIGHT(N82,1)="2",0.5,N112)))</f>
        <v>0</v>
      </c>
      <c r="BA112" s="74">
        <f t="shared" ref="BA112:BA118" si="115">IF(O112=0,0,IF(RIGHT(O82,1)="1",0.5,IF(RIGHT(O82,1)="2",0.5,O112)))</f>
        <v>0</v>
      </c>
      <c r="BB112" s="74">
        <f t="shared" ref="BB112:BB118" si="116">IF(P112=0,0,IF(RIGHT(P82,1)="1",0.5,IF(RIGHT(P82,1)="2",0.5,P112)))</f>
        <v>0</v>
      </c>
      <c r="BC112" s="74">
        <f t="shared" ref="BC112:BC118" si="117">IF(Q112=0,0,IF(RIGHT(Q82,1)="1",0.5,IF(RIGHT(Q82,1)="2",0.5,Q112)))</f>
        <v>0</v>
      </c>
      <c r="BD112" s="74">
        <f t="shared" ref="BD112:BD118" si="118">IF(R112=0,0,IF(RIGHT(R82,1)="1",0.5,IF(RIGHT(R82,1)="2",0.5,R112)))</f>
        <v>0</v>
      </c>
      <c r="BE112" s="74">
        <f t="shared" ref="BE112:BE118" si="119">IF(S112=0,0,IF(RIGHT(S82,1)="1",0.5,IF(RIGHT(S82,1)="2",0.5,S112)))</f>
        <v>0</v>
      </c>
      <c r="BF112" s="74">
        <f t="shared" ref="BF112:BF118" si="120">IF(T112=0,0,IF(RIGHT(T82,1)="1",0.5,IF(RIGHT(T82,1)="2",0.5,T112)))</f>
        <v>0</v>
      </c>
      <c r="BG112" s="74">
        <f t="shared" ref="BG112:BG118" si="121">IF(U112=0,0,IF(RIGHT(U82,1)="1",0.5,IF(RIGHT(U82,1)="2",0.5,U112)))</f>
        <v>0</v>
      </c>
      <c r="BH112" s="74">
        <f t="shared" ref="BH112:BH118" si="122">IF(V112=0,0,IF(RIGHT(V82,1)="1",0.5,IF(RIGHT(V82,1)="2",0.5,V112)))</f>
        <v>0</v>
      </c>
      <c r="BI112" s="74">
        <f t="shared" ref="BI112:BI118" si="123">IF(W112=0,0,IF(RIGHT(W82,1)="1",0.5,IF(RIGHT(W82,1)="2",0.5,W112)))</f>
        <v>0</v>
      </c>
      <c r="BJ112" s="74">
        <f t="shared" ref="BJ112:BJ118" si="124">IF(X112=0,0,IF(RIGHT(X82,1)="1",0.5,IF(RIGHT(X82,1)="2",0.5,X112)))</f>
        <v>0</v>
      </c>
      <c r="BK112" s="74">
        <f t="shared" ref="BK112:BK118" si="125">IF(Y112=0,0,IF(RIGHT(Y82,1)="1",0.5,IF(RIGHT(Y82,1)="2",0.5,Y112)))</f>
        <v>0</v>
      </c>
      <c r="BL112" s="74">
        <f t="shared" ref="BL112:BL118" si="126">IF(Z112=0,0,IF(RIGHT(Z82,1)="1",0.5,IF(RIGHT(Z82,1)="2",0.5,Z112)))</f>
        <v>0</v>
      </c>
      <c r="BM112" s="74">
        <f t="shared" ref="BM112:BM118" si="127">IF(AA112=0,0,IF(RIGHT(AA82,1)="1",0.5,IF(RIGHT(AA82,1)="2",0.5,AA112)))</f>
        <v>0</v>
      </c>
      <c r="BN112" s="74">
        <f t="shared" ref="BN112:BN118" si="128">IF(AB112=0,0,IF(RIGHT(AB82,1)="1",0.5,IF(RIGHT(AB82,1)="2",0.5,AB112)))</f>
        <v>0</v>
      </c>
      <c r="BO112" s="74">
        <f t="shared" ref="BO112:BO118" si="129">IF(AC112=0,0,IF(RIGHT(AC82,1)="1",0.5,IF(RIGHT(AC82,1)="2",0.5,AC112)))</f>
        <v>0</v>
      </c>
      <c r="BP112" s="74">
        <f t="shared" ref="BP112:BP118" si="130">IF(AD112=0,0,IF(RIGHT(AD82,1)="1",0.5,IF(RIGHT(AD82,1)="2",0.5,AD112)))</f>
        <v>0</v>
      </c>
      <c r="BQ112" s="74">
        <f t="shared" ref="BQ112:BQ118" si="131">IF(AE112=0,0,IF(RIGHT(AE82,1)="1",0.5,IF(RIGHT(AE82,1)="2",0.5,AE112)))</f>
        <v>0</v>
      </c>
      <c r="BR112" s="74">
        <f t="shared" ref="BR112:BR118" si="132">IF(AF112=0,0,IF(RIGHT(AF82,1)="1",0.5,IF(RIGHT(AF82,1)="2",0.5,AF112)))</f>
        <v>0</v>
      </c>
    </row>
    <row r="113" spans="1:70" hidden="1" x14ac:dyDescent="0.2">
      <c r="A113" s="1"/>
      <c r="B113" s="1"/>
      <c r="C113" s="73">
        <f t="shared" ref="C113:R118" si="133">IF(LEFT(C83,1)="c",1,IF(MID(C83,2,1)="c",1,0))</f>
        <v>0</v>
      </c>
      <c r="D113" s="73">
        <f t="shared" si="133"/>
        <v>0</v>
      </c>
      <c r="E113" s="73">
        <f t="shared" si="133"/>
        <v>0</v>
      </c>
      <c r="F113" s="73">
        <f t="shared" si="133"/>
        <v>0</v>
      </c>
      <c r="G113" s="73">
        <f t="shared" si="133"/>
        <v>0</v>
      </c>
      <c r="H113" s="73">
        <f t="shared" si="133"/>
        <v>0</v>
      </c>
      <c r="I113" s="73">
        <f t="shared" si="133"/>
        <v>0</v>
      </c>
      <c r="J113" s="73">
        <f t="shared" si="133"/>
        <v>0</v>
      </c>
      <c r="K113" s="73">
        <f t="shared" si="133"/>
        <v>0</v>
      </c>
      <c r="L113" s="73">
        <f t="shared" si="133"/>
        <v>0</v>
      </c>
      <c r="M113" s="73">
        <f t="shared" si="133"/>
        <v>0</v>
      </c>
      <c r="N113" s="73">
        <f t="shared" si="133"/>
        <v>0</v>
      </c>
      <c r="O113" s="73">
        <f t="shared" si="133"/>
        <v>0</v>
      </c>
      <c r="P113" s="73">
        <f t="shared" si="133"/>
        <v>0</v>
      </c>
      <c r="Q113" s="73">
        <f t="shared" si="133"/>
        <v>0</v>
      </c>
      <c r="R113" s="73">
        <f t="shared" si="133"/>
        <v>0</v>
      </c>
      <c r="S113" s="73">
        <f t="shared" si="102"/>
        <v>0</v>
      </c>
      <c r="T113" s="73">
        <f t="shared" si="102"/>
        <v>0</v>
      </c>
      <c r="U113" s="73">
        <f t="shared" si="102"/>
        <v>0</v>
      </c>
      <c r="V113" s="73">
        <f t="shared" si="102"/>
        <v>0</v>
      </c>
      <c r="W113" s="73">
        <f t="shared" si="102"/>
        <v>0</v>
      </c>
      <c r="X113" s="73">
        <f t="shared" si="102"/>
        <v>0</v>
      </c>
      <c r="Y113" s="73">
        <f t="shared" si="102"/>
        <v>0</v>
      </c>
      <c r="Z113" s="73">
        <f t="shared" si="102"/>
        <v>0</v>
      </c>
      <c r="AA113" s="73">
        <f t="shared" si="102"/>
        <v>0</v>
      </c>
      <c r="AB113" s="73">
        <f t="shared" si="102"/>
        <v>0</v>
      </c>
      <c r="AC113" s="73">
        <f t="shared" si="102"/>
        <v>0</v>
      </c>
      <c r="AD113" s="73">
        <f t="shared" si="102"/>
        <v>0</v>
      </c>
      <c r="AE113" s="73">
        <f t="shared" si="102"/>
        <v>0</v>
      </c>
      <c r="AF113" s="73">
        <f t="shared" si="102"/>
        <v>0</v>
      </c>
      <c r="AG113" s="75"/>
      <c r="AH113" s="75"/>
      <c r="AI113" s="75"/>
      <c r="AJ113" s="75"/>
      <c r="AK113" s="75"/>
      <c r="AN113" s="1"/>
      <c r="AO113" s="74">
        <f t="shared" si="103"/>
        <v>0</v>
      </c>
      <c r="AP113" s="74">
        <f t="shared" si="104"/>
        <v>0</v>
      </c>
      <c r="AQ113" s="74">
        <f t="shared" si="105"/>
        <v>0</v>
      </c>
      <c r="AR113" s="74">
        <f t="shared" si="106"/>
        <v>0</v>
      </c>
      <c r="AS113" s="74">
        <f t="shared" si="107"/>
        <v>0</v>
      </c>
      <c r="AT113" s="74">
        <f t="shared" si="108"/>
        <v>0</v>
      </c>
      <c r="AU113" s="74">
        <f t="shared" si="109"/>
        <v>0</v>
      </c>
      <c r="AV113" s="74">
        <f t="shared" si="110"/>
        <v>0</v>
      </c>
      <c r="AW113" s="74">
        <f t="shared" si="111"/>
        <v>0</v>
      </c>
      <c r="AX113" s="74">
        <f t="shared" si="112"/>
        <v>0</v>
      </c>
      <c r="AY113" s="74">
        <f t="shared" si="113"/>
        <v>0</v>
      </c>
      <c r="AZ113" s="74">
        <f t="shared" si="114"/>
        <v>0</v>
      </c>
      <c r="BA113" s="74">
        <f t="shared" si="115"/>
        <v>0</v>
      </c>
      <c r="BB113" s="74">
        <f t="shared" si="116"/>
        <v>0</v>
      </c>
      <c r="BC113" s="74">
        <f t="shared" si="117"/>
        <v>0</v>
      </c>
      <c r="BD113" s="74">
        <f t="shared" si="118"/>
        <v>0</v>
      </c>
      <c r="BE113" s="74">
        <f t="shared" si="119"/>
        <v>0</v>
      </c>
      <c r="BF113" s="74">
        <f t="shared" si="120"/>
        <v>0</v>
      </c>
      <c r="BG113" s="74">
        <f t="shared" si="121"/>
        <v>0</v>
      </c>
      <c r="BH113" s="74">
        <f t="shared" si="122"/>
        <v>0</v>
      </c>
      <c r="BI113" s="74">
        <f t="shared" si="123"/>
        <v>0</v>
      </c>
      <c r="BJ113" s="74">
        <f t="shared" si="124"/>
        <v>0</v>
      </c>
      <c r="BK113" s="74">
        <f t="shared" si="125"/>
        <v>0</v>
      </c>
      <c r="BL113" s="74">
        <f t="shared" si="126"/>
        <v>0</v>
      </c>
      <c r="BM113" s="74">
        <f t="shared" si="127"/>
        <v>0</v>
      </c>
      <c r="BN113" s="74">
        <f t="shared" si="128"/>
        <v>0</v>
      </c>
      <c r="BO113" s="74">
        <f t="shared" si="129"/>
        <v>0</v>
      </c>
      <c r="BP113" s="74">
        <f t="shared" si="130"/>
        <v>0</v>
      </c>
      <c r="BQ113" s="74">
        <f t="shared" si="131"/>
        <v>0</v>
      </c>
      <c r="BR113" s="74">
        <f t="shared" si="132"/>
        <v>0</v>
      </c>
    </row>
    <row r="114" spans="1:70" hidden="1" x14ac:dyDescent="0.2">
      <c r="A114" s="1"/>
      <c r="B114" s="1"/>
      <c r="C114" s="73">
        <f t="shared" si="133"/>
        <v>0</v>
      </c>
      <c r="D114" s="73">
        <f t="shared" si="102"/>
        <v>0</v>
      </c>
      <c r="E114" s="73">
        <f t="shared" si="102"/>
        <v>0</v>
      </c>
      <c r="F114" s="73">
        <f t="shared" si="102"/>
        <v>0</v>
      </c>
      <c r="G114" s="73">
        <f t="shared" si="102"/>
        <v>0</v>
      </c>
      <c r="H114" s="73">
        <f t="shared" si="102"/>
        <v>0</v>
      </c>
      <c r="I114" s="73">
        <f t="shared" si="102"/>
        <v>0</v>
      </c>
      <c r="J114" s="73">
        <f t="shared" si="102"/>
        <v>0</v>
      </c>
      <c r="K114" s="73">
        <f t="shared" si="102"/>
        <v>0</v>
      </c>
      <c r="L114" s="73">
        <f t="shared" si="102"/>
        <v>0</v>
      </c>
      <c r="M114" s="73">
        <f t="shared" si="102"/>
        <v>0</v>
      </c>
      <c r="N114" s="73">
        <f t="shared" si="102"/>
        <v>0</v>
      </c>
      <c r="O114" s="73">
        <f t="shared" si="102"/>
        <v>0</v>
      </c>
      <c r="P114" s="73">
        <f t="shared" si="102"/>
        <v>0</v>
      </c>
      <c r="Q114" s="73">
        <f t="shared" si="102"/>
        <v>0</v>
      </c>
      <c r="R114" s="73">
        <f t="shared" si="102"/>
        <v>0</v>
      </c>
      <c r="S114" s="73">
        <f t="shared" si="102"/>
        <v>0</v>
      </c>
      <c r="T114" s="73">
        <f t="shared" si="102"/>
        <v>0</v>
      </c>
      <c r="U114" s="73">
        <f t="shared" si="102"/>
        <v>0</v>
      </c>
      <c r="V114" s="73">
        <f t="shared" si="102"/>
        <v>0</v>
      </c>
      <c r="W114" s="73">
        <f t="shared" si="102"/>
        <v>0</v>
      </c>
      <c r="X114" s="73">
        <f t="shared" si="102"/>
        <v>0</v>
      </c>
      <c r="Y114" s="73">
        <f t="shared" si="102"/>
        <v>0</v>
      </c>
      <c r="Z114" s="73">
        <f t="shared" si="102"/>
        <v>0</v>
      </c>
      <c r="AA114" s="73">
        <f t="shared" si="102"/>
        <v>0</v>
      </c>
      <c r="AB114" s="73">
        <f t="shared" si="102"/>
        <v>0</v>
      </c>
      <c r="AC114" s="73">
        <f t="shared" si="102"/>
        <v>0</v>
      </c>
      <c r="AD114" s="73">
        <f t="shared" si="102"/>
        <v>0</v>
      </c>
      <c r="AE114" s="73">
        <f t="shared" si="102"/>
        <v>0</v>
      </c>
      <c r="AF114" s="73">
        <f t="shared" si="102"/>
        <v>0</v>
      </c>
      <c r="AG114" s="76"/>
      <c r="AH114" s="76"/>
      <c r="AI114" s="76"/>
      <c r="AJ114" s="76"/>
      <c r="AK114" s="76"/>
      <c r="AN114" s="1"/>
      <c r="AO114" s="74">
        <f t="shared" si="103"/>
        <v>0</v>
      </c>
      <c r="AP114" s="74">
        <f t="shared" si="104"/>
        <v>0</v>
      </c>
      <c r="AQ114" s="74">
        <f t="shared" si="105"/>
        <v>0</v>
      </c>
      <c r="AR114" s="74">
        <f t="shared" si="106"/>
        <v>0</v>
      </c>
      <c r="AS114" s="74">
        <f t="shared" si="107"/>
        <v>0</v>
      </c>
      <c r="AT114" s="74">
        <f t="shared" si="108"/>
        <v>0</v>
      </c>
      <c r="AU114" s="74">
        <f t="shared" si="109"/>
        <v>0</v>
      </c>
      <c r="AV114" s="74">
        <f t="shared" si="110"/>
        <v>0</v>
      </c>
      <c r="AW114" s="74">
        <f t="shared" si="111"/>
        <v>0</v>
      </c>
      <c r="AX114" s="74">
        <f t="shared" si="112"/>
        <v>0</v>
      </c>
      <c r="AY114" s="74">
        <f t="shared" si="113"/>
        <v>0</v>
      </c>
      <c r="AZ114" s="74">
        <f t="shared" si="114"/>
        <v>0</v>
      </c>
      <c r="BA114" s="74">
        <f t="shared" si="115"/>
        <v>0</v>
      </c>
      <c r="BB114" s="74">
        <f t="shared" si="116"/>
        <v>0</v>
      </c>
      <c r="BC114" s="74">
        <f t="shared" si="117"/>
        <v>0</v>
      </c>
      <c r="BD114" s="74">
        <f t="shared" si="118"/>
        <v>0</v>
      </c>
      <c r="BE114" s="74">
        <f t="shared" si="119"/>
        <v>0</v>
      </c>
      <c r="BF114" s="74">
        <f t="shared" si="120"/>
        <v>0</v>
      </c>
      <c r="BG114" s="74">
        <f t="shared" si="121"/>
        <v>0</v>
      </c>
      <c r="BH114" s="74">
        <f t="shared" si="122"/>
        <v>0</v>
      </c>
      <c r="BI114" s="74">
        <f t="shared" si="123"/>
        <v>0</v>
      </c>
      <c r="BJ114" s="74">
        <f t="shared" si="124"/>
        <v>0</v>
      </c>
      <c r="BK114" s="74">
        <f t="shared" si="125"/>
        <v>0</v>
      </c>
      <c r="BL114" s="74">
        <f t="shared" si="126"/>
        <v>0</v>
      </c>
      <c r="BM114" s="74">
        <f t="shared" si="127"/>
        <v>0</v>
      </c>
      <c r="BN114" s="74">
        <f t="shared" si="128"/>
        <v>0</v>
      </c>
      <c r="BO114" s="74">
        <f t="shared" si="129"/>
        <v>0</v>
      </c>
      <c r="BP114" s="74">
        <f t="shared" si="130"/>
        <v>0</v>
      </c>
      <c r="BQ114" s="74">
        <f t="shared" si="131"/>
        <v>0</v>
      </c>
      <c r="BR114" s="74">
        <f t="shared" si="132"/>
        <v>0</v>
      </c>
    </row>
    <row r="115" spans="1:70" hidden="1" x14ac:dyDescent="0.2">
      <c r="A115" s="1"/>
      <c r="B115" s="1"/>
      <c r="C115" s="73">
        <f t="shared" si="133"/>
        <v>0</v>
      </c>
      <c r="D115" s="73">
        <f t="shared" si="102"/>
        <v>0</v>
      </c>
      <c r="E115" s="73">
        <f t="shared" si="102"/>
        <v>0</v>
      </c>
      <c r="F115" s="73">
        <f t="shared" si="102"/>
        <v>0</v>
      </c>
      <c r="G115" s="73">
        <f t="shared" si="102"/>
        <v>0</v>
      </c>
      <c r="H115" s="73">
        <f t="shared" si="102"/>
        <v>0</v>
      </c>
      <c r="I115" s="73">
        <f t="shared" si="102"/>
        <v>0</v>
      </c>
      <c r="J115" s="73">
        <f t="shared" si="102"/>
        <v>0</v>
      </c>
      <c r="K115" s="73">
        <f t="shared" si="102"/>
        <v>0</v>
      </c>
      <c r="L115" s="73">
        <f t="shared" si="102"/>
        <v>0</v>
      </c>
      <c r="M115" s="73">
        <f t="shared" si="102"/>
        <v>0</v>
      </c>
      <c r="N115" s="73">
        <f t="shared" si="102"/>
        <v>0</v>
      </c>
      <c r="O115" s="73">
        <f t="shared" si="102"/>
        <v>0</v>
      </c>
      <c r="P115" s="73">
        <f t="shared" si="102"/>
        <v>0</v>
      </c>
      <c r="Q115" s="73">
        <f t="shared" si="102"/>
        <v>0</v>
      </c>
      <c r="R115" s="73">
        <f t="shared" si="102"/>
        <v>0</v>
      </c>
      <c r="S115" s="73">
        <f t="shared" si="102"/>
        <v>0</v>
      </c>
      <c r="T115" s="73">
        <f t="shared" si="102"/>
        <v>0</v>
      </c>
      <c r="U115" s="73">
        <f t="shared" si="102"/>
        <v>0</v>
      </c>
      <c r="V115" s="73">
        <f t="shared" si="102"/>
        <v>0</v>
      </c>
      <c r="W115" s="73">
        <f t="shared" si="102"/>
        <v>0</v>
      </c>
      <c r="X115" s="73">
        <f t="shared" si="102"/>
        <v>0</v>
      </c>
      <c r="Y115" s="73">
        <f t="shared" si="102"/>
        <v>0</v>
      </c>
      <c r="Z115" s="73">
        <f t="shared" si="102"/>
        <v>0</v>
      </c>
      <c r="AA115" s="73">
        <f t="shared" si="102"/>
        <v>0</v>
      </c>
      <c r="AB115" s="73">
        <f t="shared" si="102"/>
        <v>0</v>
      </c>
      <c r="AC115" s="73">
        <f t="shared" si="102"/>
        <v>0</v>
      </c>
      <c r="AD115" s="73">
        <f t="shared" si="102"/>
        <v>0</v>
      </c>
      <c r="AE115" s="73">
        <f t="shared" si="102"/>
        <v>0</v>
      </c>
      <c r="AF115" s="73">
        <f t="shared" si="102"/>
        <v>0</v>
      </c>
      <c r="AG115" s="78"/>
      <c r="AH115" s="78"/>
      <c r="AI115" s="78"/>
      <c r="AJ115" s="78"/>
      <c r="AK115" s="78"/>
      <c r="AN115" s="1"/>
      <c r="AO115" s="74">
        <f t="shared" si="103"/>
        <v>0</v>
      </c>
      <c r="AP115" s="74">
        <f t="shared" si="104"/>
        <v>0</v>
      </c>
      <c r="AQ115" s="74">
        <f t="shared" si="105"/>
        <v>0</v>
      </c>
      <c r="AR115" s="74">
        <f t="shared" si="106"/>
        <v>0</v>
      </c>
      <c r="AS115" s="74">
        <f t="shared" si="107"/>
        <v>0</v>
      </c>
      <c r="AT115" s="74">
        <f t="shared" si="108"/>
        <v>0</v>
      </c>
      <c r="AU115" s="74">
        <f t="shared" si="109"/>
        <v>0</v>
      </c>
      <c r="AV115" s="74">
        <f t="shared" si="110"/>
        <v>0</v>
      </c>
      <c r="AW115" s="74">
        <f t="shared" si="111"/>
        <v>0</v>
      </c>
      <c r="AX115" s="74">
        <f t="shared" si="112"/>
        <v>0</v>
      </c>
      <c r="AY115" s="74">
        <f t="shared" si="113"/>
        <v>0</v>
      </c>
      <c r="AZ115" s="74">
        <f t="shared" si="114"/>
        <v>0</v>
      </c>
      <c r="BA115" s="74">
        <f t="shared" si="115"/>
        <v>0</v>
      </c>
      <c r="BB115" s="74">
        <f t="shared" si="116"/>
        <v>0</v>
      </c>
      <c r="BC115" s="74">
        <f t="shared" si="117"/>
        <v>0</v>
      </c>
      <c r="BD115" s="74">
        <f t="shared" si="118"/>
        <v>0</v>
      </c>
      <c r="BE115" s="74">
        <f t="shared" si="119"/>
        <v>0</v>
      </c>
      <c r="BF115" s="74">
        <f t="shared" si="120"/>
        <v>0</v>
      </c>
      <c r="BG115" s="74">
        <f t="shared" si="121"/>
        <v>0</v>
      </c>
      <c r="BH115" s="74">
        <f t="shared" si="122"/>
        <v>0</v>
      </c>
      <c r="BI115" s="74">
        <f t="shared" si="123"/>
        <v>0</v>
      </c>
      <c r="BJ115" s="74">
        <f t="shared" si="124"/>
        <v>0</v>
      </c>
      <c r="BK115" s="74">
        <f t="shared" si="125"/>
        <v>0</v>
      </c>
      <c r="BL115" s="74">
        <f t="shared" si="126"/>
        <v>0</v>
      </c>
      <c r="BM115" s="74">
        <f t="shared" si="127"/>
        <v>0</v>
      </c>
      <c r="BN115" s="74">
        <f t="shared" si="128"/>
        <v>0</v>
      </c>
      <c r="BO115" s="74">
        <f t="shared" si="129"/>
        <v>0</v>
      </c>
      <c r="BP115" s="74">
        <f t="shared" si="130"/>
        <v>0</v>
      </c>
      <c r="BQ115" s="74">
        <f t="shared" si="131"/>
        <v>0</v>
      </c>
      <c r="BR115" s="74">
        <f t="shared" si="132"/>
        <v>0</v>
      </c>
    </row>
    <row r="116" spans="1:70" hidden="1" x14ac:dyDescent="0.2">
      <c r="A116" s="1"/>
      <c r="B116" s="1"/>
      <c r="C116" s="73">
        <f t="shared" si="133"/>
        <v>0</v>
      </c>
      <c r="D116" s="73">
        <f t="shared" si="102"/>
        <v>0</v>
      </c>
      <c r="E116" s="73">
        <f t="shared" si="102"/>
        <v>0</v>
      </c>
      <c r="F116" s="73">
        <f t="shared" si="102"/>
        <v>0</v>
      </c>
      <c r="G116" s="73">
        <f t="shared" si="102"/>
        <v>0</v>
      </c>
      <c r="H116" s="73">
        <f t="shared" si="102"/>
        <v>0</v>
      </c>
      <c r="I116" s="73">
        <f t="shared" si="102"/>
        <v>0</v>
      </c>
      <c r="J116" s="73">
        <f t="shared" si="102"/>
        <v>0</v>
      </c>
      <c r="K116" s="73">
        <f t="shared" si="102"/>
        <v>0</v>
      </c>
      <c r="L116" s="73">
        <f t="shared" si="102"/>
        <v>0</v>
      </c>
      <c r="M116" s="73">
        <f t="shared" si="102"/>
        <v>0</v>
      </c>
      <c r="N116" s="73">
        <f t="shared" si="102"/>
        <v>0</v>
      </c>
      <c r="O116" s="73">
        <f t="shared" si="102"/>
        <v>0</v>
      </c>
      <c r="P116" s="73">
        <f t="shared" si="102"/>
        <v>0</v>
      </c>
      <c r="Q116" s="73">
        <f t="shared" si="102"/>
        <v>0</v>
      </c>
      <c r="R116" s="73">
        <f t="shared" si="102"/>
        <v>0</v>
      </c>
      <c r="S116" s="73">
        <f t="shared" si="102"/>
        <v>0</v>
      </c>
      <c r="T116" s="73">
        <f t="shared" si="102"/>
        <v>0</v>
      </c>
      <c r="U116" s="73">
        <f t="shared" si="102"/>
        <v>0</v>
      </c>
      <c r="V116" s="73">
        <f t="shared" si="102"/>
        <v>0</v>
      </c>
      <c r="W116" s="73">
        <f t="shared" si="102"/>
        <v>0</v>
      </c>
      <c r="X116" s="73">
        <f t="shared" si="102"/>
        <v>0</v>
      </c>
      <c r="Y116" s="73">
        <f t="shared" si="102"/>
        <v>0</v>
      </c>
      <c r="Z116" s="73">
        <f t="shared" si="102"/>
        <v>0</v>
      </c>
      <c r="AA116" s="73">
        <f t="shared" si="102"/>
        <v>0</v>
      </c>
      <c r="AB116" s="73">
        <f t="shared" si="102"/>
        <v>0</v>
      </c>
      <c r="AC116" s="73">
        <f t="shared" si="102"/>
        <v>0</v>
      </c>
      <c r="AD116" s="73">
        <f t="shared" si="102"/>
        <v>0</v>
      </c>
      <c r="AE116" s="73">
        <f t="shared" si="102"/>
        <v>0</v>
      </c>
      <c r="AF116" s="73">
        <f t="shared" si="102"/>
        <v>0</v>
      </c>
      <c r="AG116" s="10"/>
      <c r="AH116" s="10"/>
      <c r="AI116" s="10"/>
      <c r="AJ116" s="10"/>
      <c r="AK116" s="10"/>
      <c r="AN116" s="1"/>
      <c r="AO116" s="74">
        <f t="shared" si="103"/>
        <v>0</v>
      </c>
      <c r="AP116" s="74">
        <f t="shared" si="104"/>
        <v>0</v>
      </c>
      <c r="AQ116" s="74">
        <f t="shared" si="105"/>
        <v>0</v>
      </c>
      <c r="AR116" s="74">
        <f t="shared" si="106"/>
        <v>0</v>
      </c>
      <c r="AS116" s="74">
        <f t="shared" si="107"/>
        <v>0</v>
      </c>
      <c r="AT116" s="74">
        <f t="shared" si="108"/>
        <v>0</v>
      </c>
      <c r="AU116" s="74">
        <f t="shared" si="109"/>
        <v>0</v>
      </c>
      <c r="AV116" s="74">
        <f t="shared" si="110"/>
        <v>0</v>
      </c>
      <c r="AW116" s="74">
        <f t="shared" si="111"/>
        <v>0</v>
      </c>
      <c r="AX116" s="74">
        <f t="shared" si="112"/>
        <v>0</v>
      </c>
      <c r="AY116" s="74">
        <f t="shared" si="113"/>
        <v>0</v>
      </c>
      <c r="AZ116" s="74">
        <f t="shared" si="114"/>
        <v>0</v>
      </c>
      <c r="BA116" s="74">
        <f t="shared" si="115"/>
        <v>0</v>
      </c>
      <c r="BB116" s="74">
        <f t="shared" si="116"/>
        <v>0</v>
      </c>
      <c r="BC116" s="74">
        <f t="shared" si="117"/>
        <v>0</v>
      </c>
      <c r="BD116" s="74">
        <f t="shared" si="118"/>
        <v>0</v>
      </c>
      <c r="BE116" s="74">
        <f t="shared" si="119"/>
        <v>0</v>
      </c>
      <c r="BF116" s="74">
        <f t="shared" si="120"/>
        <v>0</v>
      </c>
      <c r="BG116" s="74">
        <f t="shared" si="121"/>
        <v>0</v>
      </c>
      <c r="BH116" s="74">
        <f t="shared" si="122"/>
        <v>0</v>
      </c>
      <c r="BI116" s="74">
        <f t="shared" si="123"/>
        <v>0</v>
      </c>
      <c r="BJ116" s="74">
        <f t="shared" si="124"/>
        <v>0</v>
      </c>
      <c r="BK116" s="74">
        <f t="shared" si="125"/>
        <v>0</v>
      </c>
      <c r="BL116" s="74">
        <f t="shared" si="126"/>
        <v>0</v>
      </c>
      <c r="BM116" s="74">
        <f t="shared" si="127"/>
        <v>0</v>
      </c>
      <c r="BN116" s="74">
        <f t="shared" si="128"/>
        <v>0</v>
      </c>
      <c r="BO116" s="74">
        <f t="shared" si="129"/>
        <v>0</v>
      </c>
      <c r="BP116" s="74">
        <f t="shared" si="130"/>
        <v>0</v>
      </c>
      <c r="BQ116" s="74">
        <f t="shared" si="131"/>
        <v>0</v>
      </c>
      <c r="BR116" s="74">
        <f t="shared" si="132"/>
        <v>0</v>
      </c>
    </row>
    <row r="117" spans="1:70" hidden="1" x14ac:dyDescent="0.2">
      <c r="A117" s="1"/>
      <c r="B117" s="1"/>
      <c r="C117" s="73">
        <f t="shared" si="133"/>
        <v>0</v>
      </c>
      <c r="D117" s="73">
        <f t="shared" si="102"/>
        <v>0</v>
      </c>
      <c r="E117" s="73">
        <f t="shared" si="102"/>
        <v>0</v>
      </c>
      <c r="F117" s="73">
        <f t="shared" si="102"/>
        <v>0</v>
      </c>
      <c r="G117" s="73">
        <f t="shared" si="102"/>
        <v>0</v>
      </c>
      <c r="H117" s="73">
        <f t="shared" si="102"/>
        <v>0</v>
      </c>
      <c r="I117" s="73">
        <f t="shared" si="102"/>
        <v>0</v>
      </c>
      <c r="J117" s="73">
        <f t="shared" si="102"/>
        <v>0</v>
      </c>
      <c r="K117" s="73">
        <f t="shared" si="102"/>
        <v>0</v>
      </c>
      <c r="L117" s="73">
        <f t="shared" si="102"/>
        <v>0</v>
      </c>
      <c r="M117" s="73">
        <f t="shared" si="102"/>
        <v>0</v>
      </c>
      <c r="N117" s="73">
        <f t="shared" si="102"/>
        <v>0</v>
      </c>
      <c r="O117" s="73">
        <f t="shared" si="102"/>
        <v>0</v>
      </c>
      <c r="P117" s="73">
        <f t="shared" si="102"/>
        <v>0</v>
      </c>
      <c r="Q117" s="73">
        <f t="shared" si="102"/>
        <v>0</v>
      </c>
      <c r="R117" s="73">
        <f t="shared" si="102"/>
        <v>0</v>
      </c>
      <c r="S117" s="73">
        <f t="shared" si="102"/>
        <v>0</v>
      </c>
      <c r="T117" s="73">
        <f t="shared" si="102"/>
        <v>0</v>
      </c>
      <c r="U117" s="73">
        <f t="shared" si="102"/>
        <v>0</v>
      </c>
      <c r="V117" s="73">
        <f t="shared" si="102"/>
        <v>0</v>
      </c>
      <c r="W117" s="73">
        <f t="shared" si="102"/>
        <v>0</v>
      </c>
      <c r="X117" s="73">
        <f t="shared" si="102"/>
        <v>0</v>
      </c>
      <c r="Y117" s="73">
        <f t="shared" si="102"/>
        <v>0</v>
      </c>
      <c r="Z117" s="73">
        <f t="shared" si="102"/>
        <v>0</v>
      </c>
      <c r="AA117" s="73">
        <f t="shared" si="102"/>
        <v>0</v>
      </c>
      <c r="AB117" s="73">
        <f t="shared" si="102"/>
        <v>0</v>
      </c>
      <c r="AC117" s="73">
        <f t="shared" si="102"/>
        <v>0</v>
      </c>
      <c r="AD117" s="73">
        <f t="shared" si="102"/>
        <v>0</v>
      </c>
      <c r="AE117" s="73">
        <f t="shared" si="102"/>
        <v>0</v>
      </c>
      <c r="AF117" s="73">
        <f t="shared" si="102"/>
        <v>0</v>
      </c>
      <c r="AN117" s="1"/>
      <c r="AO117" s="74">
        <f t="shared" si="103"/>
        <v>0</v>
      </c>
      <c r="AP117" s="74">
        <f t="shared" si="104"/>
        <v>0</v>
      </c>
      <c r="AQ117" s="74">
        <f t="shared" si="105"/>
        <v>0</v>
      </c>
      <c r="AR117" s="74">
        <f t="shared" si="106"/>
        <v>0</v>
      </c>
      <c r="AS117" s="74">
        <f t="shared" si="107"/>
        <v>0</v>
      </c>
      <c r="AT117" s="74">
        <f t="shared" si="108"/>
        <v>0</v>
      </c>
      <c r="AU117" s="74">
        <f t="shared" si="109"/>
        <v>0</v>
      </c>
      <c r="AV117" s="74">
        <f t="shared" si="110"/>
        <v>0</v>
      </c>
      <c r="AW117" s="74">
        <f t="shared" si="111"/>
        <v>0</v>
      </c>
      <c r="AX117" s="74">
        <f t="shared" si="112"/>
        <v>0</v>
      </c>
      <c r="AY117" s="74">
        <f t="shared" si="113"/>
        <v>0</v>
      </c>
      <c r="AZ117" s="74">
        <f t="shared" si="114"/>
        <v>0</v>
      </c>
      <c r="BA117" s="74">
        <f t="shared" si="115"/>
        <v>0</v>
      </c>
      <c r="BB117" s="74">
        <f t="shared" si="116"/>
        <v>0</v>
      </c>
      <c r="BC117" s="74">
        <f t="shared" si="117"/>
        <v>0</v>
      </c>
      <c r="BD117" s="74">
        <f t="shared" si="118"/>
        <v>0</v>
      </c>
      <c r="BE117" s="74">
        <f t="shared" si="119"/>
        <v>0</v>
      </c>
      <c r="BF117" s="74">
        <f t="shared" si="120"/>
        <v>0</v>
      </c>
      <c r="BG117" s="74">
        <f t="shared" si="121"/>
        <v>0</v>
      </c>
      <c r="BH117" s="74">
        <f t="shared" si="122"/>
        <v>0</v>
      </c>
      <c r="BI117" s="74">
        <f t="shared" si="123"/>
        <v>0</v>
      </c>
      <c r="BJ117" s="74">
        <f t="shared" si="124"/>
        <v>0</v>
      </c>
      <c r="BK117" s="74">
        <f t="shared" si="125"/>
        <v>0</v>
      </c>
      <c r="BL117" s="74">
        <f t="shared" si="126"/>
        <v>0</v>
      </c>
      <c r="BM117" s="74">
        <f t="shared" si="127"/>
        <v>0</v>
      </c>
      <c r="BN117" s="74">
        <f t="shared" si="128"/>
        <v>0</v>
      </c>
      <c r="BO117" s="74">
        <f t="shared" si="129"/>
        <v>0</v>
      </c>
      <c r="BP117" s="74">
        <f t="shared" si="130"/>
        <v>0</v>
      </c>
      <c r="BQ117" s="74">
        <f t="shared" si="131"/>
        <v>0</v>
      </c>
      <c r="BR117" s="74">
        <f t="shared" si="132"/>
        <v>0</v>
      </c>
    </row>
    <row r="118" spans="1:70" s="29" customFormat="1" hidden="1" x14ac:dyDescent="0.2">
      <c r="A118" s="1"/>
      <c r="B118" s="1"/>
      <c r="C118" s="73">
        <f t="shared" si="133"/>
        <v>0</v>
      </c>
      <c r="D118" s="73">
        <f t="shared" si="102"/>
        <v>0</v>
      </c>
      <c r="E118" s="73">
        <f t="shared" si="102"/>
        <v>0</v>
      </c>
      <c r="F118" s="73">
        <f t="shared" si="102"/>
        <v>0</v>
      </c>
      <c r="G118" s="73">
        <f t="shared" si="102"/>
        <v>0</v>
      </c>
      <c r="H118" s="73">
        <f t="shared" si="102"/>
        <v>0</v>
      </c>
      <c r="I118" s="73">
        <f t="shared" si="102"/>
        <v>0</v>
      </c>
      <c r="J118" s="73">
        <f t="shared" si="102"/>
        <v>0</v>
      </c>
      <c r="K118" s="73">
        <f t="shared" si="102"/>
        <v>0</v>
      </c>
      <c r="L118" s="73">
        <f t="shared" si="102"/>
        <v>0</v>
      </c>
      <c r="M118" s="73">
        <f t="shared" si="102"/>
        <v>0</v>
      </c>
      <c r="N118" s="73">
        <f t="shared" si="102"/>
        <v>0</v>
      </c>
      <c r="O118" s="73">
        <f t="shared" si="102"/>
        <v>0</v>
      </c>
      <c r="P118" s="73">
        <f t="shared" si="102"/>
        <v>0</v>
      </c>
      <c r="Q118" s="73">
        <f t="shared" si="102"/>
        <v>0</v>
      </c>
      <c r="R118" s="73">
        <f t="shared" si="102"/>
        <v>0</v>
      </c>
      <c r="S118" s="73">
        <f t="shared" si="102"/>
        <v>0</v>
      </c>
      <c r="T118" s="73">
        <f t="shared" si="102"/>
        <v>0</v>
      </c>
      <c r="U118" s="73">
        <f t="shared" si="102"/>
        <v>0</v>
      </c>
      <c r="V118" s="73">
        <f t="shared" si="102"/>
        <v>0</v>
      </c>
      <c r="W118" s="73">
        <f t="shared" si="102"/>
        <v>0</v>
      </c>
      <c r="X118" s="73">
        <f t="shared" si="102"/>
        <v>0</v>
      </c>
      <c r="Y118" s="73">
        <f t="shared" si="102"/>
        <v>0</v>
      </c>
      <c r="Z118" s="73">
        <f t="shared" si="102"/>
        <v>0</v>
      </c>
      <c r="AA118" s="73">
        <f t="shared" si="102"/>
        <v>0</v>
      </c>
      <c r="AB118" s="73">
        <f t="shared" si="102"/>
        <v>0</v>
      </c>
      <c r="AC118" s="73">
        <f t="shared" si="102"/>
        <v>0</v>
      </c>
      <c r="AD118" s="73">
        <f t="shared" si="102"/>
        <v>0</v>
      </c>
      <c r="AE118" s="73">
        <f t="shared" si="102"/>
        <v>0</v>
      </c>
      <c r="AF118" s="73">
        <f t="shared" si="102"/>
        <v>0</v>
      </c>
      <c r="AN118" s="1"/>
      <c r="AO118" s="74">
        <f t="shared" si="103"/>
        <v>0</v>
      </c>
      <c r="AP118" s="74">
        <f t="shared" si="104"/>
        <v>0</v>
      </c>
      <c r="AQ118" s="74">
        <f t="shared" si="105"/>
        <v>0</v>
      </c>
      <c r="AR118" s="74">
        <f t="shared" si="106"/>
        <v>0</v>
      </c>
      <c r="AS118" s="74">
        <f t="shared" si="107"/>
        <v>0</v>
      </c>
      <c r="AT118" s="74">
        <f t="shared" si="108"/>
        <v>0</v>
      </c>
      <c r="AU118" s="74">
        <f t="shared" si="109"/>
        <v>0</v>
      </c>
      <c r="AV118" s="74">
        <f t="shared" si="110"/>
        <v>0</v>
      </c>
      <c r="AW118" s="74">
        <f t="shared" si="111"/>
        <v>0</v>
      </c>
      <c r="AX118" s="74">
        <f t="shared" si="112"/>
        <v>0</v>
      </c>
      <c r="AY118" s="74">
        <f t="shared" si="113"/>
        <v>0</v>
      </c>
      <c r="AZ118" s="74">
        <f t="shared" si="114"/>
        <v>0</v>
      </c>
      <c r="BA118" s="74">
        <f t="shared" si="115"/>
        <v>0</v>
      </c>
      <c r="BB118" s="74">
        <f t="shared" si="116"/>
        <v>0</v>
      </c>
      <c r="BC118" s="74">
        <f t="shared" si="117"/>
        <v>0</v>
      </c>
      <c r="BD118" s="74">
        <f t="shared" si="118"/>
        <v>0</v>
      </c>
      <c r="BE118" s="74">
        <f t="shared" si="119"/>
        <v>0</v>
      </c>
      <c r="BF118" s="74">
        <f t="shared" si="120"/>
        <v>0</v>
      </c>
      <c r="BG118" s="74">
        <f t="shared" si="121"/>
        <v>0</v>
      </c>
      <c r="BH118" s="74">
        <f t="shared" si="122"/>
        <v>0</v>
      </c>
      <c r="BI118" s="74">
        <f t="shared" si="123"/>
        <v>0</v>
      </c>
      <c r="BJ118" s="74">
        <f t="shared" si="124"/>
        <v>0</v>
      </c>
      <c r="BK118" s="74">
        <f t="shared" si="125"/>
        <v>0</v>
      </c>
      <c r="BL118" s="74">
        <f t="shared" si="126"/>
        <v>0</v>
      </c>
      <c r="BM118" s="74">
        <f t="shared" si="127"/>
        <v>0</v>
      </c>
      <c r="BN118" s="74">
        <f t="shared" si="128"/>
        <v>0</v>
      </c>
      <c r="BO118" s="74">
        <f t="shared" si="129"/>
        <v>0</v>
      </c>
      <c r="BP118" s="74">
        <f t="shared" si="130"/>
        <v>0</v>
      </c>
      <c r="BQ118" s="74">
        <f t="shared" si="131"/>
        <v>0</v>
      </c>
      <c r="BR118" s="74">
        <f t="shared" si="132"/>
        <v>0</v>
      </c>
    </row>
    <row r="119" spans="1:70" hidden="1" x14ac:dyDescent="0.2">
      <c r="A119" s="1"/>
      <c r="B119" s="21"/>
      <c r="C119" s="83">
        <f>SUM(C112:C118)</f>
        <v>0</v>
      </c>
      <c r="D119" s="83">
        <f t="shared" ref="D119:AF119" si="134">SUM(D112:D118)</f>
        <v>0</v>
      </c>
      <c r="E119" s="83">
        <f t="shared" si="134"/>
        <v>0</v>
      </c>
      <c r="F119" s="83">
        <f t="shared" si="134"/>
        <v>0</v>
      </c>
      <c r="G119" s="83">
        <f t="shared" si="134"/>
        <v>0</v>
      </c>
      <c r="H119" s="83">
        <f t="shared" si="134"/>
        <v>0</v>
      </c>
      <c r="I119" s="83">
        <f t="shared" si="134"/>
        <v>0</v>
      </c>
      <c r="J119" s="83">
        <f t="shared" si="134"/>
        <v>0</v>
      </c>
      <c r="K119" s="83">
        <f t="shared" si="134"/>
        <v>0</v>
      </c>
      <c r="L119" s="83">
        <f t="shared" si="134"/>
        <v>0</v>
      </c>
      <c r="M119" s="83">
        <f t="shared" si="134"/>
        <v>0</v>
      </c>
      <c r="N119" s="83">
        <f t="shared" si="134"/>
        <v>0</v>
      </c>
      <c r="O119" s="83">
        <f t="shared" si="134"/>
        <v>0</v>
      </c>
      <c r="P119" s="83">
        <f t="shared" si="134"/>
        <v>0</v>
      </c>
      <c r="Q119" s="83">
        <f t="shared" si="134"/>
        <v>0</v>
      </c>
      <c r="R119" s="83">
        <f t="shared" si="134"/>
        <v>0</v>
      </c>
      <c r="S119" s="83">
        <f t="shared" si="134"/>
        <v>0</v>
      </c>
      <c r="T119" s="83">
        <f t="shared" si="134"/>
        <v>0</v>
      </c>
      <c r="U119" s="83">
        <f t="shared" si="134"/>
        <v>0</v>
      </c>
      <c r="V119" s="83">
        <f t="shared" si="134"/>
        <v>0</v>
      </c>
      <c r="W119" s="83">
        <f t="shared" si="134"/>
        <v>0</v>
      </c>
      <c r="X119" s="83">
        <f t="shared" si="134"/>
        <v>0</v>
      </c>
      <c r="Y119" s="83">
        <f t="shared" si="134"/>
        <v>0</v>
      </c>
      <c r="Z119" s="83">
        <f t="shared" si="134"/>
        <v>0</v>
      </c>
      <c r="AA119" s="83">
        <f t="shared" si="134"/>
        <v>0</v>
      </c>
      <c r="AB119" s="83">
        <f t="shared" si="134"/>
        <v>0</v>
      </c>
      <c r="AC119" s="83">
        <f t="shared" si="134"/>
        <v>0</v>
      </c>
      <c r="AD119" s="83">
        <f t="shared" si="134"/>
        <v>0</v>
      </c>
      <c r="AE119" s="83">
        <f t="shared" si="134"/>
        <v>0</v>
      </c>
      <c r="AF119" s="83">
        <f t="shared" si="134"/>
        <v>0</v>
      </c>
      <c r="AN119" s="1"/>
      <c r="AO119" s="77">
        <f>SUM(AO112:AO118)</f>
        <v>0</v>
      </c>
      <c r="AP119" s="77">
        <f t="shared" ref="AP119:BK119" si="135">SUM(AP112:AP118)</f>
        <v>0</v>
      </c>
      <c r="AQ119" s="77">
        <f t="shared" si="135"/>
        <v>0</v>
      </c>
      <c r="AR119" s="77">
        <f t="shared" si="135"/>
        <v>0</v>
      </c>
      <c r="AS119" s="77">
        <f t="shared" si="135"/>
        <v>0</v>
      </c>
      <c r="AT119" s="77">
        <f t="shared" si="135"/>
        <v>0</v>
      </c>
      <c r="AU119" s="77">
        <f t="shared" si="135"/>
        <v>0</v>
      </c>
      <c r="AV119" s="77">
        <f t="shared" si="135"/>
        <v>0</v>
      </c>
      <c r="AW119" s="77">
        <f t="shared" si="135"/>
        <v>0</v>
      </c>
      <c r="AX119" s="77">
        <f t="shared" si="135"/>
        <v>0</v>
      </c>
      <c r="AY119" s="77">
        <f t="shared" si="135"/>
        <v>0</v>
      </c>
      <c r="AZ119" s="77">
        <f t="shared" si="135"/>
        <v>0</v>
      </c>
      <c r="BA119" s="77">
        <f t="shared" si="135"/>
        <v>0</v>
      </c>
      <c r="BB119" s="77">
        <f t="shared" si="135"/>
        <v>0</v>
      </c>
      <c r="BC119" s="77">
        <f t="shared" si="135"/>
        <v>0</v>
      </c>
      <c r="BD119" s="77">
        <f t="shared" si="135"/>
        <v>0</v>
      </c>
      <c r="BE119" s="77">
        <f t="shared" si="135"/>
        <v>0</v>
      </c>
      <c r="BF119" s="77">
        <f t="shared" si="135"/>
        <v>0</v>
      </c>
      <c r="BG119" s="77">
        <f t="shared" si="135"/>
        <v>0</v>
      </c>
      <c r="BH119" s="77">
        <f t="shared" si="135"/>
        <v>0</v>
      </c>
      <c r="BI119" s="77">
        <f t="shared" si="135"/>
        <v>0</v>
      </c>
      <c r="BJ119" s="77">
        <f t="shared" si="135"/>
        <v>0</v>
      </c>
      <c r="BK119" s="77">
        <f t="shared" si="135"/>
        <v>0</v>
      </c>
      <c r="BL119" s="77">
        <f t="shared" ref="BL119:BR119" si="136">SUM(BL112:BL118)</f>
        <v>0</v>
      </c>
      <c r="BM119" s="77">
        <f t="shared" si="136"/>
        <v>0</v>
      </c>
      <c r="BN119" s="77">
        <f t="shared" si="136"/>
        <v>0</v>
      </c>
      <c r="BO119" s="77">
        <f t="shared" si="136"/>
        <v>0</v>
      </c>
      <c r="BP119" s="77">
        <f t="shared" si="136"/>
        <v>0</v>
      </c>
      <c r="BQ119" s="77">
        <f t="shared" si="136"/>
        <v>0</v>
      </c>
      <c r="BR119" s="77">
        <f t="shared" si="136"/>
        <v>0</v>
      </c>
    </row>
    <row r="120" spans="1:70" hidden="1" x14ac:dyDescent="0.2">
      <c r="A120" s="1"/>
    </row>
    <row r="121" spans="1:70" hidden="1" x14ac:dyDescent="0.2">
      <c r="A121" s="1"/>
    </row>
    <row r="122" spans="1:70" hidden="1" x14ac:dyDescent="0.2">
      <c r="B122" s="10" t="s">
        <v>16</v>
      </c>
      <c r="C122" s="73">
        <f>IF(LEFT(C82,1)="d",1,IF(MID(C82,2,1)="d",1,0))</f>
        <v>0</v>
      </c>
      <c r="D122" s="73">
        <f t="shared" ref="D122:AF128" si="137">IF(LEFT(D82,1)="d",1,IF(MID(D82,2,1)="d",1,0))</f>
        <v>0</v>
      </c>
      <c r="E122" s="73">
        <f t="shared" si="137"/>
        <v>0</v>
      </c>
      <c r="F122" s="73">
        <f t="shared" si="137"/>
        <v>0</v>
      </c>
      <c r="G122" s="73">
        <f t="shared" si="137"/>
        <v>0</v>
      </c>
      <c r="H122" s="73">
        <f t="shared" si="137"/>
        <v>0</v>
      </c>
      <c r="I122" s="73">
        <f t="shared" si="137"/>
        <v>0</v>
      </c>
      <c r="J122" s="73">
        <f t="shared" si="137"/>
        <v>0</v>
      </c>
      <c r="K122" s="73">
        <f t="shared" si="137"/>
        <v>0</v>
      </c>
      <c r="L122" s="73">
        <f t="shared" si="137"/>
        <v>0</v>
      </c>
      <c r="M122" s="73">
        <f t="shared" si="137"/>
        <v>0</v>
      </c>
      <c r="N122" s="73">
        <f t="shared" si="137"/>
        <v>0</v>
      </c>
      <c r="O122" s="73">
        <f t="shared" si="137"/>
        <v>0</v>
      </c>
      <c r="P122" s="73">
        <f t="shared" si="137"/>
        <v>0</v>
      </c>
      <c r="Q122" s="73">
        <f t="shared" si="137"/>
        <v>0</v>
      </c>
      <c r="R122" s="73">
        <f t="shared" si="137"/>
        <v>0</v>
      </c>
      <c r="S122" s="73">
        <f t="shared" si="137"/>
        <v>0</v>
      </c>
      <c r="T122" s="73">
        <f t="shared" si="137"/>
        <v>0</v>
      </c>
      <c r="U122" s="73">
        <f t="shared" si="137"/>
        <v>0</v>
      </c>
      <c r="V122" s="73">
        <f t="shared" si="137"/>
        <v>0</v>
      </c>
      <c r="W122" s="73">
        <f t="shared" si="137"/>
        <v>0</v>
      </c>
      <c r="X122" s="73">
        <f t="shared" si="137"/>
        <v>0</v>
      </c>
      <c r="Y122" s="73">
        <f t="shared" si="137"/>
        <v>0</v>
      </c>
      <c r="Z122" s="73">
        <f t="shared" si="137"/>
        <v>0</v>
      </c>
      <c r="AA122" s="73">
        <f t="shared" si="137"/>
        <v>0</v>
      </c>
      <c r="AB122" s="73">
        <f t="shared" si="137"/>
        <v>0</v>
      </c>
      <c r="AC122" s="73">
        <f t="shared" si="137"/>
        <v>0</v>
      </c>
      <c r="AD122" s="73">
        <f t="shared" si="137"/>
        <v>0</v>
      </c>
      <c r="AE122" s="73">
        <f t="shared" si="137"/>
        <v>0</v>
      </c>
      <c r="AF122" s="73">
        <f t="shared" si="137"/>
        <v>0</v>
      </c>
      <c r="AN122" s="1" t="s">
        <v>40</v>
      </c>
      <c r="AO122" s="74">
        <f t="shared" ref="AO122:AO128" si="138">IF(C122=0,0,IF(RIGHT(C82,1)="1",0.5,IF(RIGHT(C82,1)="2",0.5,C122)))</f>
        <v>0</v>
      </c>
      <c r="AP122" s="74">
        <f t="shared" ref="AP122:AP128" si="139">IF(D122=0,0,IF(RIGHT(D82,1)="1",0.5,IF(RIGHT(D82,1)="2",0.5,D122)))</f>
        <v>0</v>
      </c>
      <c r="AQ122" s="74">
        <f t="shared" ref="AQ122:AQ128" si="140">IF(E122=0,0,IF(RIGHT(E82,1)="1",0.5,IF(RIGHT(E82,1)="2",0.5,E122)))</f>
        <v>0</v>
      </c>
      <c r="AR122" s="74">
        <f t="shared" ref="AR122:AR128" si="141">IF(F122=0,0,IF(RIGHT(F82,1)="1",0.5,IF(RIGHT(F82,1)="2",0.5,F122)))</f>
        <v>0</v>
      </c>
      <c r="AS122" s="74">
        <f t="shared" ref="AS122:AS128" si="142">IF(G122=0,0,IF(RIGHT(G82,1)="1",0.5,IF(RIGHT(G82,1)="2",0.5,G122)))</f>
        <v>0</v>
      </c>
      <c r="AT122" s="74">
        <f t="shared" ref="AT122:AT128" si="143">IF(H122=0,0,IF(RIGHT(H82,1)="1",0.5,IF(RIGHT(H82,1)="2",0.5,H122)))</f>
        <v>0</v>
      </c>
      <c r="AU122" s="74">
        <f t="shared" ref="AU122:AU128" si="144">IF(I122=0,0,IF(RIGHT(I82,1)="1",0.5,IF(RIGHT(I82,1)="2",0.5,I122)))</f>
        <v>0</v>
      </c>
      <c r="AV122" s="74">
        <f t="shared" ref="AV122:AV128" si="145">IF(J122=0,0,IF(RIGHT(J82,1)="1",0.5,IF(RIGHT(J82,1)="2",0.5,J122)))</f>
        <v>0</v>
      </c>
      <c r="AW122" s="74">
        <f t="shared" ref="AW122:AW128" si="146">IF(K122=0,0,IF(RIGHT(K82,1)="1",0.5,IF(RIGHT(K82,1)="2",0.5,K122)))</f>
        <v>0</v>
      </c>
      <c r="AX122" s="74">
        <f t="shared" ref="AX122:AX128" si="147">IF(L122=0,0,IF(RIGHT(L82,1)="1",0.5,IF(RIGHT(L82,1)="2",0.5,L122)))</f>
        <v>0</v>
      </c>
      <c r="AY122" s="74">
        <f t="shared" ref="AY122:AY128" si="148">IF(M122=0,0,IF(RIGHT(M82,1)="1",0.5,IF(RIGHT(M82,1)="2",0.5,M122)))</f>
        <v>0</v>
      </c>
      <c r="AZ122" s="74">
        <f t="shared" ref="AZ122:AZ128" si="149">IF(N122=0,0,IF(RIGHT(N82,1)="1",0.5,IF(RIGHT(N82,1)="2",0.5,N122)))</f>
        <v>0</v>
      </c>
      <c r="BA122" s="74">
        <f t="shared" ref="BA122:BA128" si="150">IF(O122=0,0,IF(RIGHT(O82,1)="1",0.5,IF(RIGHT(O82,1)="2",0.5,O122)))</f>
        <v>0</v>
      </c>
      <c r="BB122" s="74">
        <f t="shared" ref="BB122:BB128" si="151">IF(P122=0,0,IF(RIGHT(P82,1)="1",0.5,IF(RIGHT(P82,1)="2",0.5,P122)))</f>
        <v>0</v>
      </c>
      <c r="BC122" s="74">
        <f t="shared" ref="BC122:BC128" si="152">IF(Q122=0,0,IF(RIGHT(Q82,1)="1",0.5,IF(RIGHT(Q82,1)="2",0.5,Q122)))</f>
        <v>0</v>
      </c>
      <c r="BD122" s="74">
        <f t="shared" ref="BD122:BD128" si="153">IF(R122=0,0,IF(RIGHT(R82,1)="1",0.5,IF(RIGHT(R82,1)="2",0.5,R122)))</f>
        <v>0</v>
      </c>
      <c r="BE122" s="74">
        <f t="shared" ref="BE122:BE128" si="154">IF(S122=0,0,IF(RIGHT(S82,1)="1",0.5,IF(RIGHT(S82,1)="2",0.5,S122)))</f>
        <v>0</v>
      </c>
      <c r="BF122" s="74">
        <f t="shared" ref="BF122:BF128" si="155">IF(T122=0,0,IF(RIGHT(T82,1)="1",0.5,IF(RIGHT(T82,1)="2",0.5,T122)))</f>
        <v>0</v>
      </c>
      <c r="BG122" s="74">
        <f t="shared" ref="BG122:BG128" si="156">IF(U122=0,0,IF(RIGHT(U82,1)="1",0.5,IF(RIGHT(U82,1)="2",0.5,U122)))</f>
        <v>0</v>
      </c>
      <c r="BH122" s="74">
        <f t="shared" ref="BH122:BH128" si="157">IF(V122=0,0,IF(RIGHT(V82,1)="1",0.5,IF(RIGHT(V82,1)="2",0.5,V122)))</f>
        <v>0</v>
      </c>
      <c r="BI122" s="74">
        <f t="shared" ref="BI122:BI128" si="158">IF(W122=0,0,IF(RIGHT(W82,1)="1",0.5,IF(RIGHT(W82,1)="2",0.5,W122)))</f>
        <v>0</v>
      </c>
      <c r="BJ122" s="74">
        <f t="shared" ref="BJ122:BJ128" si="159">IF(X122=0,0,IF(RIGHT(X82,1)="1",0.5,IF(RIGHT(X82,1)="2",0.5,X122)))</f>
        <v>0</v>
      </c>
      <c r="BK122" s="74">
        <f t="shared" ref="BK122:BK128" si="160">IF(Y122=0,0,IF(RIGHT(Y82,1)="1",0.5,IF(RIGHT(Y82,1)="2",0.5,Y122)))</f>
        <v>0</v>
      </c>
      <c r="BL122" s="74">
        <f t="shared" ref="BL122:BL128" si="161">IF(Z122=0,0,IF(RIGHT(Z82,1)="1",0.5,IF(RIGHT(Z82,1)="2",0.5,Z122)))</f>
        <v>0</v>
      </c>
      <c r="BM122" s="74">
        <f t="shared" ref="BM122:BM128" si="162">IF(AA122=0,0,IF(RIGHT(AA82,1)="1",0.5,IF(RIGHT(AA82,1)="2",0.5,AA122)))</f>
        <v>0</v>
      </c>
      <c r="BN122" s="74">
        <f t="shared" ref="BN122:BN128" si="163">IF(AB122=0,0,IF(RIGHT(AB82,1)="1",0.5,IF(RIGHT(AB82,1)="2",0.5,AB122)))</f>
        <v>0</v>
      </c>
      <c r="BO122" s="74">
        <f t="shared" ref="BO122:BO128" si="164">IF(AC122=0,0,IF(RIGHT(AC82,1)="1",0.5,IF(RIGHT(AC82,1)="2",0.5,AC122)))</f>
        <v>0</v>
      </c>
      <c r="BP122" s="74">
        <f t="shared" ref="BP122:BP128" si="165">IF(AD122=0,0,IF(RIGHT(AD82,1)="1",0.5,IF(RIGHT(AD82,1)="2",0.5,AD122)))</f>
        <v>0</v>
      </c>
      <c r="BQ122" s="74">
        <f t="shared" ref="BQ122:BQ128" si="166">IF(AE122=0,0,IF(RIGHT(AE82,1)="1",0.5,IF(RIGHT(AE82,1)="2",0.5,AE122)))</f>
        <v>0</v>
      </c>
      <c r="BR122" s="74">
        <f t="shared" ref="BR122:BR128" si="167">IF(AF122=0,0,IF(RIGHT(AF82,1)="1",0.5,IF(RIGHT(AF82,1)="2",0.5,AF122)))</f>
        <v>0</v>
      </c>
    </row>
    <row r="123" spans="1:70" hidden="1" x14ac:dyDescent="0.2">
      <c r="B123" s="1"/>
      <c r="C123" s="73">
        <f t="shared" ref="C123:R128" si="168">IF(LEFT(C83,1)="d",1,IF(MID(C83,2,1)="d",1,0))</f>
        <v>0</v>
      </c>
      <c r="D123" s="73">
        <f t="shared" si="168"/>
        <v>0</v>
      </c>
      <c r="E123" s="73">
        <f t="shared" si="168"/>
        <v>0</v>
      </c>
      <c r="F123" s="73">
        <f t="shared" si="168"/>
        <v>0</v>
      </c>
      <c r="G123" s="73">
        <f t="shared" si="168"/>
        <v>0</v>
      </c>
      <c r="H123" s="73">
        <f t="shared" si="168"/>
        <v>0</v>
      </c>
      <c r="I123" s="73">
        <f t="shared" si="168"/>
        <v>0</v>
      </c>
      <c r="J123" s="73">
        <f t="shared" si="168"/>
        <v>0</v>
      </c>
      <c r="K123" s="73">
        <f t="shared" si="168"/>
        <v>0</v>
      </c>
      <c r="L123" s="73">
        <f t="shared" si="168"/>
        <v>0</v>
      </c>
      <c r="M123" s="73">
        <f t="shared" si="168"/>
        <v>0</v>
      </c>
      <c r="N123" s="73">
        <f t="shared" si="168"/>
        <v>0</v>
      </c>
      <c r="O123" s="73">
        <f t="shared" si="168"/>
        <v>0</v>
      </c>
      <c r="P123" s="73">
        <f t="shared" si="168"/>
        <v>0</v>
      </c>
      <c r="Q123" s="73">
        <f t="shared" si="168"/>
        <v>0</v>
      </c>
      <c r="R123" s="73">
        <f t="shared" si="168"/>
        <v>0</v>
      </c>
      <c r="S123" s="73">
        <f t="shared" si="137"/>
        <v>0</v>
      </c>
      <c r="T123" s="73">
        <f t="shared" si="137"/>
        <v>0</v>
      </c>
      <c r="U123" s="73">
        <f t="shared" si="137"/>
        <v>0</v>
      </c>
      <c r="V123" s="73">
        <f t="shared" si="137"/>
        <v>0</v>
      </c>
      <c r="W123" s="73">
        <f t="shared" si="137"/>
        <v>0</v>
      </c>
      <c r="X123" s="73">
        <f t="shared" si="137"/>
        <v>0</v>
      </c>
      <c r="Y123" s="73">
        <f t="shared" si="137"/>
        <v>0</v>
      </c>
      <c r="Z123" s="73">
        <f t="shared" si="137"/>
        <v>0</v>
      </c>
      <c r="AA123" s="73">
        <f t="shared" si="137"/>
        <v>0</v>
      </c>
      <c r="AB123" s="73">
        <f t="shared" si="137"/>
        <v>0</v>
      </c>
      <c r="AC123" s="73">
        <f t="shared" si="137"/>
        <v>0</v>
      </c>
      <c r="AD123" s="73">
        <f t="shared" si="137"/>
        <v>0</v>
      </c>
      <c r="AE123" s="73">
        <f t="shared" si="137"/>
        <v>0</v>
      </c>
      <c r="AF123" s="73">
        <f t="shared" si="137"/>
        <v>0</v>
      </c>
      <c r="AN123" s="1"/>
      <c r="AO123" s="74">
        <f t="shared" si="138"/>
        <v>0</v>
      </c>
      <c r="AP123" s="74">
        <f t="shared" si="139"/>
        <v>0</v>
      </c>
      <c r="AQ123" s="74">
        <f t="shared" si="140"/>
        <v>0</v>
      </c>
      <c r="AR123" s="74">
        <f t="shared" si="141"/>
        <v>0</v>
      </c>
      <c r="AS123" s="74">
        <f t="shared" si="142"/>
        <v>0</v>
      </c>
      <c r="AT123" s="74">
        <f t="shared" si="143"/>
        <v>0</v>
      </c>
      <c r="AU123" s="74">
        <f t="shared" si="144"/>
        <v>0</v>
      </c>
      <c r="AV123" s="74">
        <f t="shared" si="145"/>
        <v>0</v>
      </c>
      <c r="AW123" s="74">
        <f t="shared" si="146"/>
        <v>0</v>
      </c>
      <c r="AX123" s="74">
        <f t="shared" si="147"/>
        <v>0</v>
      </c>
      <c r="AY123" s="74">
        <f t="shared" si="148"/>
        <v>0</v>
      </c>
      <c r="AZ123" s="74">
        <f t="shared" si="149"/>
        <v>0</v>
      </c>
      <c r="BA123" s="74">
        <f t="shared" si="150"/>
        <v>0</v>
      </c>
      <c r="BB123" s="74">
        <f t="shared" si="151"/>
        <v>0</v>
      </c>
      <c r="BC123" s="74">
        <f t="shared" si="152"/>
        <v>0</v>
      </c>
      <c r="BD123" s="74">
        <f t="shared" si="153"/>
        <v>0</v>
      </c>
      <c r="BE123" s="74">
        <f t="shared" si="154"/>
        <v>0</v>
      </c>
      <c r="BF123" s="74">
        <f t="shared" si="155"/>
        <v>0</v>
      </c>
      <c r="BG123" s="74">
        <f t="shared" si="156"/>
        <v>0</v>
      </c>
      <c r="BH123" s="74">
        <f t="shared" si="157"/>
        <v>0</v>
      </c>
      <c r="BI123" s="74">
        <f t="shared" si="158"/>
        <v>0</v>
      </c>
      <c r="BJ123" s="74">
        <f t="shared" si="159"/>
        <v>0</v>
      </c>
      <c r="BK123" s="74">
        <f t="shared" si="160"/>
        <v>0</v>
      </c>
      <c r="BL123" s="74">
        <f t="shared" si="161"/>
        <v>0</v>
      </c>
      <c r="BM123" s="74">
        <f t="shared" si="162"/>
        <v>0</v>
      </c>
      <c r="BN123" s="74">
        <f t="shared" si="163"/>
        <v>0</v>
      </c>
      <c r="BO123" s="74">
        <f t="shared" si="164"/>
        <v>0</v>
      </c>
      <c r="BP123" s="74">
        <f t="shared" si="165"/>
        <v>0</v>
      </c>
      <c r="BQ123" s="74">
        <f t="shared" si="166"/>
        <v>0</v>
      </c>
      <c r="BR123" s="74">
        <f t="shared" si="167"/>
        <v>0</v>
      </c>
    </row>
    <row r="124" spans="1:70" hidden="1" x14ac:dyDescent="0.2">
      <c r="B124" s="1"/>
      <c r="C124" s="73">
        <f t="shared" si="168"/>
        <v>0</v>
      </c>
      <c r="D124" s="73">
        <f t="shared" si="137"/>
        <v>0</v>
      </c>
      <c r="E124" s="73">
        <f t="shared" si="137"/>
        <v>0</v>
      </c>
      <c r="F124" s="73">
        <f t="shared" si="137"/>
        <v>0</v>
      </c>
      <c r="G124" s="73">
        <f t="shared" si="137"/>
        <v>0</v>
      </c>
      <c r="H124" s="73">
        <f t="shared" si="137"/>
        <v>0</v>
      </c>
      <c r="I124" s="73">
        <f t="shared" si="137"/>
        <v>0</v>
      </c>
      <c r="J124" s="73">
        <f t="shared" si="137"/>
        <v>0</v>
      </c>
      <c r="K124" s="73">
        <f t="shared" si="137"/>
        <v>0</v>
      </c>
      <c r="L124" s="73">
        <f t="shared" si="137"/>
        <v>0</v>
      </c>
      <c r="M124" s="73">
        <f t="shared" si="137"/>
        <v>0</v>
      </c>
      <c r="N124" s="73">
        <f t="shared" si="137"/>
        <v>0</v>
      </c>
      <c r="O124" s="73">
        <f t="shared" si="137"/>
        <v>0</v>
      </c>
      <c r="P124" s="73">
        <f t="shared" si="137"/>
        <v>0</v>
      </c>
      <c r="Q124" s="73">
        <f t="shared" si="137"/>
        <v>0</v>
      </c>
      <c r="R124" s="73">
        <f t="shared" si="137"/>
        <v>0</v>
      </c>
      <c r="S124" s="73">
        <f t="shared" si="137"/>
        <v>0</v>
      </c>
      <c r="T124" s="73">
        <f t="shared" si="137"/>
        <v>0</v>
      </c>
      <c r="U124" s="73">
        <f t="shared" si="137"/>
        <v>0</v>
      </c>
      <c r="V124" s="73">
        <f t="shared" si="137"/>
        <v>0</v>
      </c>
      <c r="W124" s="73">
        <f t="shared" si="137"/>
        <v>0</v>
      </c>
      <c r="X124" s="73">
        <f t="shared" si="137"/>
        <v>0</v>
      </c>
      <c r="Y124" s="73">
        <f t="shared" si="137"/>
        <v>0</v>
      </c>
      <c r="Z124" s="73">
        <f t="shared" si="137"/>
        <v>0</v>
      </c>
      <c r="AA124" s="73">
        <f t="shared" si="137"/>
        <v>0</v>
      </c>
      <c r="AB124" s="73">
        <f t="shared" si="137"/>
        <v>0</v>
      </c>
      <c r="AC124" s="73">
        <f t="shared" si="137"/>
        <v>0</v>
      </c>
      <c r="AD124" s="73">
        <f t="shared" si="137"/>
        <v>0</v>
      </c>
      <c r="AE124" s="73">
        <f t="shared" si="137"/>
        <v>0</v>
      </c>
      <c r="AF124" s="73">
        <f t="shared" si="137"/>
        <v>0</v>
      </c>
      <c r="AN124" s="1"/>
      <c r="AO124" s="74">
        <f t="shared" si="138"/>
        <v>0</v>
      </c>
      <c r="AP124" s="74">
        <f t="shared" si="139"/>
        <v>0</v>
      </c>
      <c r="AQ124" s="74">
        <f t="shared" si="140"/>
        <v>0</v>
      </c>
      <c r="AR124" s="74">
        <f t="shared" si="141"/>
        <v>0</v>
      </c>
      <c r="AS124" s="74">
        <f t="shared" si="142"/>
        <v>0</v>
      </c>
      <c r="AT124" s="74">
        <f t="shared" si="143"/>
        <v>0</v>
      </c>
      <c r="AU124" s="74">
        <f t="shared" si="144"/>
        <v>0</v>
      </c>
      <c r="AV124" s="74">
        <f t="shared" si="145"/>
        <v>0</v>
      </c>
      <c r="AW124" s="74">
        <f t="shared" si="146"/>
        <v>0</v>
      </c>
      <c r="AX124" s="74">
        <f t="shared" si="147"/>
        <v>0</v>
      </c>
      <c r="AY124" s="74">
        <f t="shared" si="148"/>
        <v>0</v>
      </c>
      <c r="AZ124" s="74">
        <f t="shared" si="149"/>
        <v>0</v>
      </c>
      <c r="BA124" s="74">
        <f t="shared" si="150"/>
        <v>0</v>
      </c>
      <c r="BB124" s="74">
        <f t="shared" si="151"/>
        <v>0</v>
      </c>
      <c r="BC124" s="74">
        <f t="shared" si="152"/>
        <v>0</v>
      </c>
      <c r="BD124" s="74">
        <f t="shared" si="153"/>
        <v>0</v>
      </c>
      <c r="BE124" s="74">
        <f t="shared" si="154"/>
        <v>0</v>
      </c>
      <c r="BF124" s="74">
        <f t="shared" si="155"/>
        <v>0</v>
      </c>
      <c r="BG124" s="74">
        <f t="shared" si="156"/>
        <v>0</v>
      </c>
      <c r="BH124" s="74">
        <f t="shared" si="157"/>
        <v>0</v>
      </c>
      <c r="BI124" s="74">
        <f t="shared" si="158"/>
        <v>0</v>
      </c>
      <c r="BJ124" s="74">
        <f t="shared" si="159"/>
        <v>0</v>
      </c>
      <c r="BK124" s="74">
        <f t="shared" si="160"/>
        <v>0</v>
      </c>
      <c r="BL124" s="74">
        <f t="shared" si="161"/>
        <v>0</v>
      </c>
      <c r="BM124" s="74">
        <f t="shared" si="162"/>
        <v>0</v>
      </c>
      <c r="BN124" s="74">
        <f t="shared" si="163"/>
        <v>0</v>
      </c>
      <c r="BO124" s="74">
        <f t="shared" si="164"/>
        <v>0</v>
      </c>
      <c r="BP124" s="74">
        <f t="shared" si="165"/>
        <v>0</v>
      </c>
      <c r="BQ124" s="74">
        <f t="shared" si="166"/>
        <v>0</v>
      </c>
      <c r="BR124" s="74">
        <f t="shared" si="167"/>
        <v>0</v>
      </c>
    </row>
    <row r="125" spans="1:70" hidden="1" x14ac:dyDescent="0.2">
      <c r="B125" s="1"/>
      <c r="C125" s="73">
        <f t="shared" si="168"/>
        <v>0</v>
      </c>
      <c r="D125" s="73">
        <f t="shared" si="137"/>
        <v>0</v>
      </c>
      <c r="E125" s="73">
        <f t="shared" si="137"/>
        <v>0</v>
      </c>
      <c r="F125" s="73">
        <f t="shared" si="137"/>
        <v>0</v>
      </c>
      <c r="G125" s="73">
        <f t="shared" si="137"/>
        <v>0</v>
      </c>
      <c r="H125" s="73">
        <f t="shared" si="137"/>
        <v>0</v>
      </c>
      <c r="I125" s="73">
        <f t="shared" si="137"/>
        <v>0</v>
      </c>
      <c r="J125" s="73">
        <f t="shared" si="137"/>
        <v>0</v>
      </c>
      <c r="K125" s="73">
        <f t="shared" si="137"/>
        <v>0</v>
      </c>
      <c r="L125" s="73">
        <f t="shared" si="137"/>
        <v>0</v>
      </c>
      <c r="M125" s="73">
        <f t="shared" si="137"/>
        <v>0</v>
      </c>
      <c r="N125" s="73">
        <f t="shared" si="137"/>
        <v>0</v>
      </c>
      <c r="O125" s="73">
        <f t="shared" si="137"/>
        <v>0</v>
      </c>
      <c r="P125" s="73">
        <f t="shared" si="137"/>
        <v>0</v>
      </c>
      <c r="Q125" s="73">
        <f t="shared" si="137"/>
        <v>0</v>
      </c>
      <c r="R125" s="73">
        <f t="shared" si="137"/>
        <v>0</v>
      </c>
      <c r="S125" s="73">
        <f t="shared" si="137"/>
        <v>0</v>
      </c>
      <c r="T125" s="73">
        <f t="shared" si="137"/>
        <v>0</v>
      </c>
      <c r="U125" s="73">
        <f t="shared" si="137"/>
        <v>0</v>
      </c>
      <c r="V125" s="73">
        <f t="shared" si="137"/>
        <v>0</v>
      </c>
      <c r="W125" s="73">
        <f t="shared" si="137"/>
        <v>0</v>
      </c>
      <c r="X125" s="73">
        <f t="shared" si="137"/>
        <v>0</v>
      </c>
      <c r="Y125" s="73">
        <f t="shared" si="137"/>
        <v>0</v>
      </c>
      <c r="Z125" s="73">
        <f t="shared" si="137"/>
        <v>0</v>
      </c>
      <c r="AA125" s="73">
        <f t="shared" si="137"/>
        <v>0</v>
      </c>
      <c r="AB125" s="73">
        <f t="shared" si="137"/>
        <v>0</v>
      </c>
      <c r="AC125" s="73">
        <f t="shared" si="137"/>
        <v>0</v>
      </c>
      <c r="AD125" s="73">
        <f t="shared" si="137"/>
        <v>0</v>
      </c>
      <c r="AE125" s="73">
        <f t="shared" si="137"/>
        <v>0</v>
      </c>
      <c r="AF125" s="73">
        <f t="shared" si="137"/>
        <v>0</v>
      </c>
      <c r="AN125" s="1"/>
      <c r="AO125" s="74">
        <f t="shared" si="138"/>
        <v>0</v>
      </c>
      <c r="AP125" s="74">
        <f t="shared" si="139"/>
        <v>0</v>
      </c>
      <c r="AQ125" s="74">
        <f t="shared" si="140"/>
        <v>0</v>
      </c>
      <c r="AR125" s="74">
        <f t="shared" si="141"/>
        <v>0</v>
      </c>
      <c r="AS125" s="74">
        <f t="shared" si="142"/>
        <v>0</v>
      </c>
      <c r="AT125" s="74">
        <f t="shared" si="143"/>
        <v>0</v>
      </c>
      <c r="AU125" s="74">
        <f t="shared" si="144"/>
        <v>0</v>
      </c>
      <c r="AV125" s="74">
        <f t="shared" si="145"/>
        <v>0</v>
      </c>
      <c r="AW125" s="74">
        <f t="shared" si="146"/>
        <v>0</v>
      </c>
      <c r="AX125" s="74">
        <f t="shared" si="147"/>
        <v>0</v>
      </c>
      <c r="AY125" s="74">
        <f t="shared" si="148"/>
        <v>0</v>
      </c>
      <c r="AZ125" s="74">
        <f t="shared" si="149"/>
        <v>0</v>
      </c>
      <c r="BA125" s="74">
        <f t="shared" si="150"/>
        <v>0</v>
      </c>
      <c r="BB125" s="74">
        <f t="shared" si="151"/>
        <v>0</v>
      </c>
      <c r="BC125" s="74">
        <f t="shared" si="152"/>
        <v>0</v>
      </c>
      <c r="BD125" s="74">
        <f t="shared" si="153"/>
        <v>0</v>
      </c>
      <c r="BE125" s="74">
        <f t="shared" si="154"/>
        <v>0</v>
      </c>
      <c r="BF125" s="74">
        <f t="shared" si="155"/>
        <v>0</v>
      </c>
      <c r="BG125" s="74">
        <f t="shared" si="156"/>
        <v>0</v>
      </c>
      <c r="BH125" s="74">
        <f t="shared" si="157"/>
        <v>0</v>
      </c>
      <c r="BI125" s="74">
        <f t="shared" si="158"/>
        <v>0</v>
      </c>
      <c r="BJ125" s="74">
        <f t="shared" si="159"/>
        <v>0</v>
      </c>
      <c r="BK125" s="74">
        <f t="shared" si="160"/>
        <v>0</v>
      </c>
      <c r="BL125" s="74">
        <f t="shared" si="161"/>
        <v>0</v>
      </c>
      <c r="BM125" s="74">
        <f t="shared" si="162"/>
        <v>0</v>
      </c>
      <c r="BN125" s="74">
        <f t="shared" si="163"/>
        <v>0</v>
      </c>
      <c r="BO125" s="74">
        <f t="shared" si="164"/>
        <v>0</v>
      </c>
      <c r="BP125" s="74">
        <f t="shared" si="165"/>
        <v>0</v>
      </c>
      <c r="BQ125" s="74">
        <f t="shared" si="166"/>
        <v>0</v>
      </c>
      <c r="BR125" s="74">
        <f t="shared" si="167"/>
        <v>0</v>
      </c>
    </row>
    <row r="126" spans="1:70" hidden="1" x14ac:dyDescent="0.2">
      <c r="B126" s="1"/>
      <c r="C126" s="73">
        <f t="shared" si="168"/>
        <v>0</v>
      </c>
      <c r="D126" s="73">
        <f t="shared" si="137"/>
        <v>0</v>
      </c>
      <c r="E126" s="73">
        <f t="shared" si="137"/>
        <v>0</v>
      </c>
      <c r="F126" s="73">
        <f t="shared" si="137"/>
        <v>0</v>
      </c>
      <c r="G126" s="73">
        <f t="shared" si="137"/>
        <v>0</v>
      </c>
      <c r="H126" s="73">
        <f t="shared" si="137"/>
        <v>0</v>
      </c>
      <c r="I126" s="73">
        <f t="shared" si="137"/>
        <v>0</v>
      </c>
      <c r="J126" s="73">
        <f t="shared" si="137"/>
        <v>0</v>
      </c>
      <c r="K126" s="73">
        <f t="shared" si="137"/>
        <v>0</v>
      </c>
      <c r="L126" s="73">
        <f t="shared" si="137"/>
        <v>0</v>
      </c>
      <c r="M126" s="73">
        <f t="shared" si="137"/>
        <v>0</v>
      </c>
      <c r="N126" s="73">
        <f t="shared" si="137"/>
        <v>0</v>
      </c>
      <c r="O126" s="73">
        <f t="shared" si="137"/>
        <v>0</v>
      </c>
      <c r="P126" s="73">
        <f t="shared" si="137"/>
        <v>0</v>
      </c>
      <c r="Q126" s="73">
        <f t="shared" si="137"/>
        <v>0</v>
      </c>
      <c r="R126" s="73">
        <f t="shared" si="137"/>
        <v>0</v>
      </c>
      <c r="S126" s="73">
        <f t="shared" si="137"/>
        <v>0</v>
      </c>
      <c r="T126" s="73">
        <f t="shared" si="137"/>
        <v>0</v>
      </c>
      <c r="U126" s="73">
        <f t="shared" si="137"/>
        <v>0</v>
      </c>
      <c r="V126" s="73">
        <f t="shared" si="137"/>
        <v>0</v>
      </c>
      <c r="W126" s="73">
        <f t="shared" si="137"/>
        <v>0</v>
      </c>
      <c r="X126" s="73">
        <f t="shared" si="137"/>
        <v>0</v>
      </c>
      <c r="Y126" s="73">
        <f t="shared" si="137"/>
        <v>0</v>
      </c>
      <c r="Z126" s="73">
        <f t="shared" si="137"/>
        <v>0</v>
      </c>
      <c r="AA126" s="73">
        <f t="shared" si="137"/>
        <v>0</v>
      </c>
      <c r="AB126" s="73">
        <f t="shared" si="137"/>
        <v>0</v>
      </c>
      <c r="AC126" s="73">
        <f t="shared" si="137"/>
        <v>0</v>
      </c>
      <c r="AD126" s="73">
        <f t="shared" si="137"/>
        <v>0</v>
      </c>
      <c r="AE126" s="73">
        <f t="shared" si="137"/>
        <v>0</v>
      </c>
      <c r="AF126" s="73">
        <f t="shared" si="137"/>
        <v>0</v>
      </c>
      <c r="AN126" s="1"/>
      <c r="AO126" s="74">
        <f t="shared" si="138"/>
        <v>0</v>
      </c>
      <c r="AP126" s="74">
        <f t="shared" si="139"/>
        <v>0</v>
      </c>
      <c r="AQ126" s="74">
        <f t="shared" si="140"/>
        <v>0</v>
      </c>
      <c r="AR126" s="74">
        <f t="shared" si="141"/>
        <v>0</v>
      </c>
      <c r="AS126" s="74">
        <f t="shared" si="142"/>
        <v>0</v>
      </c>
      <c r="AT126" s="74">
        <f t="shared" si="143"/>
        <v>0</v>
      </c>
      <c r="AU126" s="74">
        <f t="shared" si="144"/>
        <v>0</v>
      </c>
      <c r="AV126" s="74">
        <f t="shared" si="145"/>
        <v>0</v>
      </c>
      <c r="AW126" s="74">
        <f t="shared" si="146"/>
        <v>0</v>
      </c>
      <c r="AX126" s="74">
        <f t="shared" si="147"/>
        <v>0</v>
      </c>
      <c r="AY126" s="74">
        <f t="shared" si="148"/>
        <v>0</v>
      </c>
      <c r="AZ126" s="74">
        <f t="shared" si="149"/>
        <v>0</v>
      </c>
      <c r="BA126" s="74">
        <f t="shared" si="150"/>
        <v>0</v>
      </c>
      <c r="BB126" s="74">
        <f t="shared" si="151"/>
        <v>0</v>
      </c>
      <c r="BC126" s="74">
        <f t="shared" si="152"/>
        <v>0</v>
      </c>
      <c r="BD126" s="74">
        <f t="shared" si="153"/>
        <v>0</v>
      </c>
      <c r="BE126" s="74">
        <f t="shared" si="154"/>
        <v>0</v>
      </c>
      <c r="BF126" s="74">
        <f t="shared" si="155"/>
        <v>0</v>
      </c>
      <c r="BG126" s="74">
        <f t="shared" si="156"/>
        <v>0</v>
      </c>
      <c r="BH126" s="74">
        <f t="shared" si="157"/>
        <v>0</v>
      </c>
      <c r="BI126" s="74">
        <f t="shared" si="158"/>
        <v>0</v>
      </c>
      <c r="BJ126" s="74">
        <f t="shared" si="159"/>
        <v>0</v>
      </c>
      <c r="BK126" s="74">
        <f t="shared" si="160"/>
        <v>0</v>
      </c>
      <c r="BL126" s="74">
        <f t="shared" si="161"/>
        <v>0</v>
      </c>
      <c r="BM126" s="74">
        <f t="shared" si="162"/>
        <v>0</v>
      </c>
      <c r="BN126" s="74">
        <f t="shared" si="163"/>
        <v>0</v>
      </c>
      <c r="BO126" s="74">
        <f t="shared" si="164"/>
        <v>0</v>
      </c>
      <c r="BP126" s="74">
        <f t="shared" si="165"/>
        <v>0</v>
      </c>
      <c r="BQ126" s="74">
        <f t="shared" si="166"/>
        <v>0</v>
      </c>
      <c r="BR126" s="74">
        <f t="shared" si="167"/>
        <v>0</v>
      </c>
    </row>
    <row r="127" spans="1:70" hidden="1" x14ac:dyDescent="0.2">
      <c r="B127" s="1"/>
      <c r="C127" s="73">
        <f t="shared" si="168"/>
        <v>0</v>
      </c>
      <c r="D127" s="73">
        <f t="shared" si="137"/>
        <v>0</v>
      </c>
      <c r="E127" s="73">
        <f t="shared" si="137"/>
        <v>0</v>
      </c>
      <c r="F127" s="73">
        <f t="shared" si="137"/>
        <v>0</v>
      </c>
      <c r="G127" s="73">
        <f t="shared" si="137"/>
        <v>0</v>
      </c>
      <c r="H127" s="73">
        <f t="shared" si="137"/>
        <v>0</v>
      </c>
      <c r="I127" s="73">
        <f t="shared" si="137"/>
        <v>0</v>
      </c>
      <c r="J127" s="73">
        <f t="shared" si="137"/>
        <v>0</v>
      </c>
      <c r="K127" s="73">
        <f t="shared" si="137"/>
        <v>0</v>
      </c>
      <c r="L127" s="73">
        <f t="shared" si="137"/>
        <v>0</v>
      </c>
      <c r="M127" s="73">
        <f t="shared" si="137"/>
        <v>0</v>
      </c>
      <c r="N127" s="73">
        <f t="shared" si="137"/>
        <v>0</v>
      </c>
      <c r="O127" s="73">
        <f t="shared" si="137"/>
        <v>0</v>
      </c>
      <c r="P127" s="73">
        <f t="shared" si="137"/>
        <v>0</v>
      </c>
      <c r="Q127" s="73">
        <f t="shared" si="137"/>
        <v>0</v>
      </c>
      <c r="R127" s="73">
        <f t="shared" si="137"/>
        <v>0</v>
      </c>
      <c r="S127" s="73">
        <f t="shared" si="137"/>
        <v>0</v>
      </c>
      <c r="T127" s="73">
        <f t="shared" si="137"/>
        <v>0</v>
      </c>
      <c r="U127" s="73">
        <f t="shared" si="137"/>
        <v>0</v>
      </c>
      <c r="V127" s="73">
        <f t="shared" si="137"/>
        <v>0</v>
      </c>
      <c r="W127" s="73">
        <f t="shared" si="137"/>
        <v>0</v>
      </c>
      <c r="X127" s="73">
        <f t="shared" si="137"/>
        <v>0</v>
      </c>
      <c r="Y127" s="73">
        <f t="shared" si="137"/>
        <v>0</v>
      </c>
      <c r="Z127" s="73">
        <f t="shared" si="137"/>
        <v>0</v>
      </c>
      <c r="AA127" s="73">
        <f t="shared" si="137"/>
        <v>0</v>
      </c>
      <c r="AB127" s="73">
        <f t="shared" si="137"/>
        <v>0</v>
      </c>
      <c r="AC127" s="73">
        <f t="shared" si="137"/>
        <v>0</v>
      </c>
      <c r="AD127" s="73">
        <f t="shared" si="137"/>
        <v>0</v>
      </c>
      <c r="AE127" s="73">
        <f t="shared" si="137"/>
        <v>0</v>
      </c>
      <c r="AF127" s="73">
        <f t="shared" si="137"/>
        <v>0</v>
      </c>
      <c r="AN127" s="1"/>
      <c r="AO127" s="74">
        <f t="shared" si="138"/>
        <v>0</v>
      </c>
      <c r="AP127" s="74">
        <f t="shared" si="139"/>
        <v>0</v>
      </c>
      <c r="AQ127" s="74">
        <f t="shared" si="140"/>
        <v>0</v>
      </c>
      <c r="AR127" s="74">
        <f t="shared" si="141"/>
        <v>0</v>
      </c>
      <c r="AS127" s="74">
        <f t="shared" si="142"/>
        <v>0</v>
      </c>
      <c r="AT127" s="74">
        <f t="shared" si="143"/>
        <v>0</v>
      </c>
      <c r="AU127" s="74">
        <f t="shared" si="144"/>
        <v>0</v>
      </c>
      <c r="AV127" s="74">
        <f t="shared" si="145"/>
        <v>0</v>
      </c>
      <c r="AW127" s="74">
        <f t="shared" si="146"/>
        <v>0</v>
      </c>
      <c r="AX127" s="74">
        <f t="shared" si="147"/>
        <v>0</v>
      </c>
      <c r="AY127" s="74">
        <f t="shared" si="148"/>
        <v>0</v>
      </c>
      <c r="AZ127" s="74">
        <f t="shared" si="149"/>
        <v>0</v>
      </c>
      <c r="BA127" s="74">
        <f t="shared" si="150"/>
        <v>0</v>
      </c>
      <c r="BB127" s="74">
        <f t="shared" si="151"/>
        <v>0</v>
      </c>
      <c r="BC127" s="74">
        <f t="shared" si="152"/>
        <v>0</v>
      </c>
      <c r="BD127" s="74">
        <f t="shared" si="153"/>
        <v>0</v>
      </c>
      <c r="BE127" s="74">
        <f t="shared" si="154"/>
        <v>0</v>
      </c>
      <c r="BF127" s="74">
        <f t="shared" si="155"/>
        <v>0</v>
      </c>
      <c r="BG127" s="74">
        <f t="shared" si="156"/>
        <v>0</v>
      </c>
      <c r="BH127" s="74">
        <f t="shared" si="157"/>
        <v>0</v>
      </c>
      <c r="BI127" s="74">
        <f t="shared" si="158"/>
        <v>0</v>
      </c>
      <c r="BJ127" s="74">
        <f t="shared" si="159"/>
        <v>0</v>
      </c>
      <c r="BK127" s="74">
        <f t="shared" si="160"/>
        <v>0</v>
      </c>
      <c r="BL127" s="74">
        <f t="shared" si="161"/>
        <v>0</v>
      </c>
      <c r="BM127" s="74">
        <f t="shared" si="162"/>
        <v>0</v>
      </c>
      <c r="BN127" s="74">
        <f t="shared" si="163"/>
        <v>0</v>
      </c>
      <c r="BO127" s="74">
        <f t="shared" si="164"/>
        <v>0</v>
      </c>
      <c r="BP127" s="74">
        <f t="shared" si="165"/>
        <v>0</v>
      </c>
      <c r="BQ127" s="74">
        <f t="shared" si="166"/>
        <v>0</v>
      </c>
      <c r="BR127" s="74">
        <f t="shared" si="167"/>
        <v>0</v>
      </c>
    </row>
    <row r="128" spans="1:70" hidden="1" x14ac:dyDescent="0.2">
      <c r="B128" s="1"/>
      <c r="C128" s="73">
        <f t="shared" si="168"/>
        <v>0</v>
      </c>
      <c r="D128" s="73">
        <f t="shared" si="137"/>
        <v>0</v>
      </c>
      <c r="E128" s="73">
        <f t="shared" si="137"/>
        <v>0</v>
      </c>
      <c r="F128" s="73">
        <f t="shared" si="137"/>
        <v>0</v>
      </c>
      <c r="G128" s="73">
        <f t="shared" si="137"/>
        <v>0</v>
      </c>
      <c r="H128" s="73">
        <f t="shared" si="137"/>
        <v>0</v>
      </c>
      <c r="I128" s="73">
        <f t="shared" si="137"/>
        <v>0</v>
      </c>
      <c r="J128" s="73">
        <f t="shared" si="137"/>
        <v>0</v>
      </c>
      <c r="K128" s="73">
        <f t="shared" si="137"/>
        <v>0</v>
      </c>
      <c r="L128" s="73">
        <f t="shared" si="137"/>
        <v>0</v>
      </c>
      <c r="M128" s="73">
        <f t="shared" si="137"/>
        <v>0</v>
      </c>
      <c r="N128" s="73">
        <f t="shared" si="137"/>
        <v>0</v>
      </c>
      <c r="O128" s="73">
        <f t="shared" si="137"/>
        <v>0</v>
      </c>
      <c r="P128" s="73">
        <f t="shared" si="137"/>
        <v>0</v>
      </c>
      <c r="Q128" s="73">
        <f t="shared" si="137"/>
        <v>0</v>
      </c>
      <c r="R128" s="73">
        <f t="shared" si="137"/>
        <v>0</v>
      </c>
      <c r="S128" s="73">
        <f t="shared" si="137"/>
        <v>0</v>
      </c>
      <c r="T128" s="73">
        <f t="shared" si="137"/>
        <v>0</v>
      </c>
      <c r="U128" s="73">
        <f t="shared" si="137"/>
        <v>0</v>
      </c>
      <c r="V128" s="73">
        <f t="shared" si="137"/>
        <v>0</v>
      </c>
      <c r="W128" s="73">
        <f t="shared" si="137"/>
        <v>0</v>
      </c>
      <c r="X128" s="73">
        <f t="shared" si="137"/>
        <v>0</v>
      </c>
      <c r="Y128" s="73">
        <f t="shared" si="137"/>
        <v>0</v>
      </c>
      <c r="Z128" s="73">
        <f t="shared" si="137"/>
        <v>0</v>
      </c>
      <c r="AA128" s="73">
        <f t="shared" si="137"/>
        <v>0</v>
      </c>
      <c r="AB128" s="73">
        <f t="shared" si="137"/>
        <v>0</v>
      </c>
      <c r="AC128" s="73">
        <f t="shared" si="137"/>
        <v>0</v>
      </c>
      <c r="AD128" s="73">
        <f t="shared" si="137"/>
        <v>0</v>
      </c>
      <c r="AE128" s="73">
        <f t="shared" si="137"/>
        <v>0</v>
      </c>
      <c r="AF128" s="73">
        <f t="shared" si="137"/>
        <v>0</v>
      </c>
      <c r="AN128" s="1"/>
      <c r="AO128" s="74">
        <f t="shared" si="138"/>
        <v>0</v>
      </c>
      <c r="AP128" s="74">
        <f t="shared" si="139"/>
        <v>0</v>
      </c>
      <c r="AQ128" s="74">
        <f t="shared" si="140"/>
        <v>0</v>
      </c>
      <c r="AR128" s="74">
        <f t="shared" si="141"/>
        <v>0</v>
      </c>
      <c r="AS128" s="74">
        <f t="shared" si="142"/>
        <v>0</v>
      </c>
      <c r="AT128" s="74">
        <f t="shared" si="143"/>
        <v>0</v>
      </c>
      <c r="AU128" s="74">
        <f t="shared" si="144"/>
        <v>0</v>
      </c>
      <c r="AV128" s="74">
        <f t="shared" si="145"/>
        <v>0</v>
      </c>
      <c r="AW128" s="74">
        <f t="shared" si="146"/>
        <v>0</v>
      </c>
      <c r="AX128" s="74">
        <f t="shared" si="147"/>
        <v>0</v>
      </c>
      <c r="AY128" s="74">
        <f t="shared" si="148"/>
        <v>0</v>
      </c>
      <c r="AZ128" s="74">
        <f t="shared" si="149"/>
        <v>0</v>
      </c>
      <c r="BA128" s="74">
        <f t="shared" si="150"/>
        <v>0</v>
      </c>
      <c r="BB128" s="74">
        <f t="shared" si="151"/>
        <v>0</v>
      </c>
      <c r="BC128" s="74">
        <f t="shared" si="152"/>
        <v>0</v>
      </c>
      <c r="BD128" s="74">
        <f t="shared" si="153"/>
        <v>0</v>
      </c>
      <c r="BE128" s="74">
        <f t="shared" si="154"/>
        <v>0</v>
      </c>
      <c r="BF128" s="74">
        <f t="shared" si="155"/>
        <v>0</v>
      </c>
      <c r="BG128" s="74">
        <f t="shared" si="156"/>
        <v>0</v>
      </c>
      <c r="BH128" s="74">
        <f t="shared" si="157"/>
        <v>0</v>
      </c>
      <c r="BI128" s="74">
        <f t="shared" si="158"/>
        <v>0</v>
      </c>
      <c r="BJ128" s="74">
        <f t="shared" si="159"/>
        <v>0</v>
      </c>
      <c r="BK128" s="74">
        <f t="shared" si="160"/>
        <v>0</v>
      </c>
      <c r="BL128" s="74">
        <f t="shared" si="161"/>
        <v>0</v>
      </c>
      <c r="BM128" s="74">
        <f t="shared" si="162"/>
        <v>0</v>
      </c>
      <c r="BN128" s="74">
        <f t="shared" si="163"/>
        <v>0</v>
      </c>
      <c r="BO128" s="74">
        <f t="shared" si="164"/>
        <v>0</v>
      </c>
      <c r="BP128" s="74">
        <f t="shared" si="165"/>
        <v>0</v>
      </c>
      <c r="BQ128" s="74">
        <f t="shared" si="166"/>
        <v>0</v>
      </c>
      <c r="BR128" s="74">
        <f t="shared" si="167"/>
        <v>0</v>
      </c>
    </row>
    <row r="129" spans="2:70" hidden="1" x14ac:dyDescent="0.2">
      <c r="B129" s="21"/>
      <c r="C129" s="83">
        <f>SUM(C122:C128)</f>
        <v>0</v>
      </c>
      <c r="D129" s="83">
        <f t="shared" ref="D129:AF129" si="169">SUM(D122:D128)</f>
        <v>0</v>
      </c>
      <c r="E129" s="83">
        <f t="shared" si="169"/>
        <v>0</v>
      </c>
      <c r="F129" s="83">
        <f t="shared" si="169"/>
        <v>0</v>
      </c>
      <c r="G129" s="83">
        <f t="shared" si="169"/>
        <v>0</v>
      </c>
      <c r="H129" s="83">
        <f t="shared" si="169"/>
        <v>0</v>
      </c>
      <c r="I129" s="83">
        <f t="shared" si="169"/>
        <v>0</v>
      </c>
      <c r="J129" s="83">
        <f t="shared" si="169"/>
        <v>0</v>
      </c>
      <c r="K129" s="83">
        <f t="shared" si="169"/>
        <v>0</v>
      </c>
      <c r="L129" s="83">
        <f t="shared" si="169"/>
        <v>0</v>
      </c>
      <c r="M129" s="83">
        <f t="shared" si="169"/>
        <v>0</v>
      </c>
      <c r="N129" s="83">
        <f t="shared" si="169"/>
        <v>0</v>
      </c>
      <c r="O129" s="83">
        <f t="shared" si="169"/>
        <v>0</v>
      </c>
      <c r="P129" s="83">
        <f t="shared" si="169"/>
        <v>0</v>
      </c>
      <c r="Q129" s="83">
        <f t="shared" si="169"/>
        <v>0</v>
      </c>
      <c r="R129" s="83">
        <f t="shared" si="169"/>
        <v>0</v>
      </c>
      <c r="S129" s="83">
        <f t="shared" si="169"/>
        <v>0</v>
      </c>
      <c r="T129" s="83">
        <f t="shared" si="169"/>
        <v>0</v>
      </c>
      <c r="U129" s="83">
        <f t="shared" si="169"/>
        <v>0</v>
      </c>
      <c r="V129" s="83">
        <f t="shared" si="169"/>
        <v>0</v>
      </c>
      <c r="W129" s="83">
        <f t="shared" si="169"/>
        <v>0</v>
      </c>
      <c r="X129" s="83">
        <f t="shared" si="169"/>
        <v>0</v>
      </c>
      <c r="Y129" s="83">
        <f t="shared" si="169"/>
        <v>0</v>
      </c>
      <c r="Z129" s="83">
        <f t="shared" si="169"/>
        <v>0</v>
      </c>
      <c r="AA129" s="83">
        <f t="shared" si="169"/>
        <v>0</v>
      </c>
      <c r="AB129" s="83">
        <f t="shared" si="169"/>
        <v>0</v>
      </c>
      <c r="AC129" s="83">
        <f t="shared" si="169"/>
        <v>0</v>
      </c>
      <c r="AD129" s="83">
        <f t="shared" si="169"/>
        <v>0</v>
      </c>
      <c r="AE129" s="83">
        <f t="shared" si="169"/>
        <v>0</v>
      </c>
      <c r="AF129" s="83">
        <f t="shared" si="169"/>
        <v>0</v>
      </c>
      <c r="AN129" s="1"/>
      <c r="AO129" s="77">
        <f>SUM(AO122:AO128)</f>
        <v>0</v>
      </c>
      <c r="AP129" s="77">
        <f t="shared" ref="AP129:BK129" si="170">SUM(AP122:AP128)</f>
        <v>0</v>
      </c>
      <c r="AQ129" s="77">
        <f t="shared" si="170"/>
        <v>0</v>
      </c>
      <c r="AR129" s="77">
        <f t="shared" si="170"/>
        <v>0</v>
      </c>
      <c r="AS129" s="77">
        <f t="shared" si="170"/>
        <v>0</v>
      </c>
      <c r="AT129" s="77">
        <f t="shared" si="170"/>
        <v>0</v>
      </c>
      <c r="AU129" s="77">
        <f t="shared" si="170"/>
        <v>0</v>
      </c>
      <c r="AV129" s="77">
        <f t="shared" si="170"/>
        <v>0</v>
      </c>
      <c r="AW129" s="77">
        <f t="shared" si="170"/>
        <v>0</v>
      </c>
      <c r="AX129" s="77">
        <f t="shared" si="170"/>
        <v>0</v>
      </c>
      <c r="AY129" s="77">
        <f t="shared" si="170"/>
        <v>0</v>
      </c>
      <c r="AZ129" s="77">
        <f t="shared" si="170"/>
        <v>0</v>
      </c>
      <c r="BA129" s="77">
        <f t="shared" si="170"/>
        <v>0</v>
      </c>
      <c r="BB129" s="77">
        <f t="shared" si="170"/>
        <v>0</v>
      </c>
      <c r="BC129" s="77">
        <f t="shared" si="170"/>
        <v>0</v>
      </c>
      <c r="BD129" s="77">
        <f t="shared" si="170"/>
        <v>0</v>
      </c>
      <c r="BE129" s="77">
        <f t="shared" si="170"/>
        <v>0</v>
      </c>
      <c r="BF129" s="77">
        <f t="shared" si="170"/>
        <v>0</v>
      </c>
      <c r="BG129" s="77">
        <f t="shared" si="170"/>
        <v>0</v>
      </c>
      <c r="BH129" s="77">
        <f t="shared" si="170"/>
        <v>0</v>
      </c>
      <c r="BI129" s="77">
        <f t="shared" si="170"/>
        <v>0</v>
      </c>
      <c r="BJ129" s="77">
        <f t="shared" si="170"/>
        <v>0</v>
      </c>
      <c r="BK129" s="77">
        <f t="shared" si="170"/>
        <v>0</v>
      </c>
      <c r="BL129" s="77">
        <f t="shared" ref="BL129:BR129" si="171">SUM(BL122:BL128)</f>
        <v>0</v>
      </c>
      <c r="BM129" s="77">
        <f t="shared" si="171"/>
        <v>0</v>
      </c>
      <c r="BN129" s="77">
        <f t="shared" si="171"/>
        <v>0</v>
      </c>
      <c r="BO129" s="77">
        <f t="shared" si="171"/>
        <v>0</v>
      </c>
      <c r="BP129" s="77">
        <f t="shared" si="171"/>
        <v>0</v>
      </c>
      <c r="BQ129" s="77">
        <f t="shared" si="171"/>
        <v>0</v>
      </c>
      <c r="BR129" s="77">
        <f t="shared" si="171"/>
        <v>0</v>
      </c>
    </row>
    <row r="130" spans="2:70" hidden="1" x14ac:dyDescent="0.2"/>
    <row r="131" spans="2:70" hidden="1" x14ac:dyDescent="0.2">
      <c r="B131" s="10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58"/>
      <c r="AH131" s="58"/>
      <c r="AI131" s="58"/>
      <c r="AJ131" s="58"/>
      <c r="AK131" s="58"/>
    </row>
    <row r="132" spans="2:70" hidden="1" x14ac:dyDescent="0.2">
      <c r="B132" s="1" t="s">
        <v>18</v>
      </c>
      <c r="C132" s="84">
        <f>C99-AO99+C109-AO109+C119-AO119+C129-AO129</f>
        <v>0</v>
      </c>
      <c r="D132" s="116">
        <f t="shared" ref="D132:AF132" si="172">D99-AP99+D109-AP109+D119-AP119+D129-AP129</f>
        <v>0</v>
      </c>
      <c r="E132" s="116">
        <f t="shared" si="172"/>
        <v>0</v>
      </c>
      <c r="F132" s="116">
        <f t="shared" si="172"/>
        <v>0</v>
      </c>
      <c r="G132" s="116">
        <f t="shared" si="172"/>
        <v>0</v>
      </c>
      <c r="H132" s="85">
        <f t="shared" si="172"/>
        <v>0</v>
      </c>
      <c r="I132" s="84">
        <f t="shared" si="172"/>
        <v>0</v>
      </c>
      <c r="J132" s="116">
        <f t="shared" si="172"/>
        <v>0</v>
      </c>
      <c r="K132" s="116">
        <f t="shared" si="172"/>
        <v>0</v>
      </c>
      <c r="L132" s="116">
        <f t="shared" si="172"/>
        <v>0</v>
      </c>
      <c r="M132" s="116">
        <f t="shared" si="172"/>
        <v>0</v>
      </c>
      <c r="N132" s="85">
        <f t="shared" si="172"/>
        <v>0</v>
      </c>
      <c r="O132" s="84">
        <f t="shared" si="172"/>
        <v>0</v>
      </c>
      <c r="P132" s="116">
        <f t="shared" si="172"/>
        <v>0</v>
      </c>
      <c r="Q132" s="116">
        <f t="shared" si="172"/>
        <v>0</v>
      </c>
      <c r="R132" s="116">
        <f t="shared" si="172"/>
        <v>0</v>
      </c>
      <c r="S132" s="116">
        <f t="shared" si="172"/>
        <v>0</v>
      </c>
      <c r="T132" s="85">
        <f t="shared" si="172"/>
        <v>0</v>
      </c>
      <c r="U132" s="84">
        <f t="shared" si="172"/>
        <v>0</v>
      </c>
      <c r="V132" s="116">
        <f t="shared" si="172"/>
        <v>0</v>
      </c>
      <c r="W132" s="116">
        <f t="shared" si="172"/>
        <v>0</v>
      </c>
      <c r="X132" s="116">
        <f t="shared" si="172"/>
        <v>0</v>
      </c>
      <c r="Y132" s="116">
        <f t="shared" si="172"/>
        <v>0</v>
      </c>
      <c r="Z132" s="85">
        <f t="shared" si="172"/>
        <v>0</v>
      </c>
      <c r="AA132" s="84">
        <f t="shared" si="172"/>
        <v>0</v>
      </c>
      <c r="AB132" s="116">
        <f t="shared" si="172"/>
        <v>0</v>
      </c>
      <c r="AC132" s="116">
        <f t="shared" si="172"/>
        <v>0</v>
      </c>
      <c r="AD132" s="116">
        <f t="shared" si="172"/>
        <v>0</v>
      </c>
      <c r="AE132" s="116">
        <f t="shared" si="172"/>
        <v>0</v>
      </c>
      <c r="AF132" s="85">
        <f t="shared" si="172"/>
        <v>0</v>
      </c>
    </row>
    <row r="133" spans="2:70" hidden="1" x14ac:dyDescent="0.2">
      <c r="B133" s="1" t="s">
        <v>19</v>
      </c>
      <c r="C133" s="86">
        <f t="shared" ref="C133:AF133" si="173">COUNTIF(C82:C88,"Fö*")</f>
        <v>0</v>
      </c>
      <c r="D133" s="117">
        <f t="shared" si="173"/>
        <v>0</v>
      </c>
      <c r="E133" s="117">
        <f t="shared" si="173"/>
        <v>0</v>
      </c>
      <c r="F133" s="117">
        <f t="shared" si="173"/>
        <v>0</v>
      </c>
      <c r="G133" s="117">
        <f t="shared" si="173"/>
        <v>0</v>
      </c>
      <c r="H133" s="87">
        <f t="shared" si="173"/>
        <v>0</v>
      </c>
      <c r="I133" s="86">
        <f t="shared" si="173"/>
        <v>0</v>
      </c>
      <c r="J133" s="117">
        <f t="shared" si="173"/>
        <v>0</v>
      </c>
      <c r="K133" s="117">
        <f t="shared" si="173"/>
        <v>0</v>
      </c>
      <c r="L133" s="117">
        <f t="shared" si="173"/>
        <v>0</v>
      </c>
      <c r="M133" s="117">
        <f t="shared" si="173"/>
        <v>0</v>
      </c>
      <c r="N133" s="87">
        <f t="shared" si="173"/>
        <v>0</v>
      </c>
      <c r="O133" s="86">
        <f t="shared" si="173"/>
        <v>0</v>
      </c>
      <c r="P133" s="117">
        <f t="shared" si="173"/>
        <v>0</v>
      </c>
      <c r="Q133" s="117">
        <f t="shared" si="173"/>
        <v>0</v>
      </c>
      <c r="R133" s="117">
        <f t="shared" si="173"/>
        <v>0</v>
      </c>
      <c r="S133" s="117">
        <f t="shared" si="173"/>
        <v>0</v>
      </c>
      <c r="T133" s="87">
        <f t="shared" si="173"/>
        <v>0</v>
      </c>
      <c r="U133" s="86">
        <f t="shared" si="173"/>
        <v>0</v>
      </c>
      <c r="V133" s="117">
        <f t="shared" si="173"/>
        <v>0</v>
      </c>
      <c r="W133" s="117">
        <f t="shared" si="173"/>
        <v>0</v>
      </c>
      <c r="X133" s="117">
        <f t="shared" si="173"/>
        <v>0</v>
      </c>
      <c r="Y133" s="117">
        <f t="shared" si="173"/>
        <v>0</v>
      </c>
      <c r="Z133" s="87">
        <f t="shared" si="173"/>
        <v>0</v>
      </c>
      <c r="AA133" s="86">
        <f t="shared" si="173"/>
        <v>0</v>
      </c>
      <c r="AB133" s="117">
        <f t="shared" si="173"/>
        <v>0</v>
      </c>
      <c r="AC133" s="117">
        <f t="shared" si="173"/>
        <v>0</v>
      </c>
      <c r="AD133" s="117">
        <f t="shared" si="173"/>
        <v>0</v>
      </c>
      <c r="AE133" s="117">
        <f t="shared" si="173"/>
        <v>0</v>
      </c>
      <c r="AF133" s="87">
        <f t="shared" si="173"/>
        <v>0</v>
      </c>
    </row>
    <row r="134" spans="2:70" hidden="1" x14ac:dyDescent="0.2">
      <c r="B134" s="1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58"/>
      <c r="AH134" s="58"/>
      <c r="AI134" s="58"/>
      <c r="AJ134" s="58"/>
      <c r="AK134" s="58"/>
    </row>
    <row r="135" spans="2:70" hidden="1" x14ac:dyDescent="0.2">
      <c r="B135" s="10" t="s">
        <v>38</v>
      </c>
      <c r="C135" s="84">
        <f>COUNTIF(C81:C88,"x*")</f>
        <v>0</v>
      </c>
      <c r="D135" s="116">
        <f t="shared" ref="D135:AF135" si="174">COUNTIF(D81:D88,"x*")</f>
        <v>0</v>
      </c>
      <c r="E135" s="116">
        <f t="shared" si="174"/>
        <v>0</v>
      </c>
      <c r="F135" s="116">
        <f t="shared" si="174"/>
        <v>0</v>
      </c>
      <c r="G135" s="116">
        <f t="shared" si="174"/>
        <v>0</v>
      </c>
      <c r="H135" s="85">
        <f t="shared" si="174"/>
        <v>0</v>
      </c>
      <c r="I135" s="84">
        <f t="shared" si="174"/>
        <v>0</v>
      </c>
      <c r="J135" s="116">
        <f t="shared" si="174"/>
        <v>0</v>
      </c>
      <c r="K135" s="116">
        <f t="shared" si="174"/>
        <v>0</v>
      </c>
      <c r="L135" s="116">
        <f t="shared" si="174"/>
        <v>0</v>
      </c>
      <c r="M135" s="116">
        <f t="shared" si="174"/>
        <v>0</v>
      </c>
      <c r="N135" s="85">
        <f t="shared" si="174"/>
        <v>0</v>
      </c>
      <c r="O135" s="84">
        <f t="shared" si="174"/>
        <v>0</v>
      </c>
      <c r="P135" s="116">
        <f t="shared" si="174"/>
        <v>0</v>
      </c>
      <c r="Q135" s="116">
        <f t="shared" si="174"/>
        <v>0</v>
      </c>
      <c r="R135" s="116">
        <f t="shared" si="174"/>
        <v>0</v>
      </c>
      <c r="S135" s="116">
        <f t="shared" si="174"/>
        <v>0</v>
      </c>
      <c r="T135" s="85">
        <f t="shared" si="174"/>
        <v>0</v>
      </c>
      <c r="U135" s="84">
        <f t="shared" si="174"/>
        <v>0</v>
      </c>
      <c r="V135" s="116">
        <f t="shared" si="174"/>
        <v>0</v>
      </c>
      <c r="W135" s="116">
        <f t="shared" si="174"/>
        <v>0</v>
      </c>
      <c r="X135" s="116">
        <f t="shared" si="174"/>
        <v>0</v>
      </c>
      <c r="Y135" s="116">
        <f t="shared" si="174"/>
        <v>0</v>
      </c>
      <c r="Z135" s="85">
        <f t="shared" si="174"/>
        <v>0</v>
      </c>
      <c r="AA135" s="84">
        <f t="shared" si="174"/>
        <v>0</v>
      </c>
      <c r="AB135" s="116">
        <f t="shared" si="174"/>
        <v>0</v>
      </c>
      <c r="AC135" s="116">
        <f t="shared" si="174"/>
        <v>0</v>
      </c>
      <c r="AD135" s="116">
        <f t="shared" si="174"/>
        <v>0</v>
      </c>
      <c r="AE135" s="116">
        <f t="shared" si="174"/>
        <v>0</v>
      </c>
      <c r="AF135" s="85">
        <f t="shared" si="174"/>
        <v>0</v>
      </c>
      <c r="AG135" s="15"/>
      <c r="AH135" s="166"/>
      <c r="AI135" s="15"/>
      <c r="AJ135" s="15"/>
      <c r="AK135" s="15"/>
    </row>
    <row r="136" spans="2:70" hidden="1" x14ac:dyDescent="0.2">
      <c r="B136" s="10" t="s">
        <v>39</v>
      </c>
      <c r="C136" s="167">
        <f t="shared" ref="C136:AF136" si="175">COUNTIF(C81:C88,"y*")</f>
        <v>0</v>
      </c>
      <c r="D136" s="168">
        <f t="shared" si="175"/>
        <v>0</v>
      </c>
      <c r="E136" s="168">
        <f t="shared" si="175"/>
        <v>0</v>
      </c>
      <c r="F136" s="168">
        <f t="shared" si="175"/>
        <v>0</v>
      </c>
      <c r="G136" s="168">
        <f t="shared" si="175"/>
        <v>0</v>
      </c>
      <c r="H136" s="169">
        <f t="shared" si="175"/>
        <v>0</v>
      </c>
      <c r="I136" s="167">
        <f t="shared" si="175"/>
        <v>0</v>
      </c>
      <c r="J136" s="168">
        <f t="shared" si="175"/>
        <v>0</v>
      </c>
      <c r="K136" s="168">
        <f t="shared" si="175"/>
        <v>0</v>
      </c>
      <c r="L136" s="168">
        <f t="shared" si="175"/>
        <v>0</v>
      </c>
      <c r="M136" s="168">
        <f t="shared" si="175"/>
        <v>0</v>
      </c>
      <c r="N136" s="169">
        <f t="shared" si="175"/>
        <v>0</v>
      </c>
      <c r="O136" s="167">
        <f t="shared" si="175"/>
        <v>0</v>
      </c>
      <c r="P136" s="168">
        <f t="shared" si="175"/>
        <v>0</v>
      </c>
      <c r="Q136" s="168">
        <f t="shared" si="175"/>
        <v>0</v>
      </c>
      <c r="R136" s="168">
        <f t="shared" si="175"/>
        <v>0</v>
      </c>
      <c r="S136" s="168">
        <f t="shared" si="175"/>
        <v>0</v>
      </c>
      <c r="T136" s="169">
        <f t="shared" si="175"/>
        <v>0</v>
      </c>
      <c r="U136" s="167">
        <f t="shared" si="175"/>
        <v>0</v>
      </c>
      <c r="V136" s="168">
        <f t="shared" si="175"/>
        <v>0</v>
      </c>
      <c r="W136" s="168">
        <f t="shared" si="175"/>
        <v>0</v>
      </c>
      <c r="X136" s="168">
        <f t="shared" si="175"/>
        <v>0</v>
      </c>
      <c r="Y136" s="168">
        <f t="shared" si="175"/>
        <v>0</v>
      </c>
      <c r="Z136" s="169">
        <f t="shared" si="175"/>
        <v>0</v>
      </c>
      <c r="AA136" s="167">
        <f t="shared" si="175"/>
        <v>0</v>
      </c>
      <c r="AB136" s="168">
        <f t="shared" si="175"/>
        <v>0</v>
      </c>
      <c r="AC136" s="168">
        <f t="shared" si="175"/>
        <v>0</v>
      </c>
      <c r="AD136" s="168">
        <f t="shared" si="175"/>
        <v>0</v>
      </c>
      <c r="AE136" s="168">
        <f t="shared" si="175"/>
        <v>0</v>
      </c>
      <c r="AF136" s="169">
        <f t="shared" si="175"/>
        <v>0</v>
      </c>
      <c r="AG136" s="15"/>
      <c r="AH136" s="166"/>
      <c r="AI136" s="15"/>
      <c r="AJ136" s="15"/>
      <c r="AK136" s="15"/>
    </row>
    <row r="137" spans="2:70" hidden="1" x14ac:dyDescent="0.2">
      <c r="B137" s="10" t="s">
        <v>63</v>
      </c>
      <c r="C137" s="170">
        <f>COUNTIF(C81:C88,"z*")</f>
        <v>0</v>
      </c>
      <c r="D137" s="174">
        <f t="shared" ref="D137:AF137" si="176">COUNTIF(D81:D88,"z*")</f>
        <v>0</v>
      </c>
      <c r="E137" s="174">
        <f t="shared" si="176"/>
        <v>0</v>
      </c>
      <c r="F137" s="174">
        <f t="shared" si="176"/>
        <v>0</v>
      </c>
      <c r="G137" s="174">
        <f t="shared" si="176"/>
        <v>0</v>
      </c>
      <c r="H137" s="172">
        <f t="shared" si="176"/>
        <v>0</v>
      </c>
      <c r="I137" s="170">
        <f t="shared" si="176"/>
        <v>0</v>
      </c>
      <c r="J137" s="174">
        <f t="shared" si="176"/>
        <v>0</v>
      </c>
      <c r="K137" s="174">
        <f t="shared" si="176"/>
        <v>0</v>
      </c>
      <c r="L137" s="174">
        <f t="shared" si="176"/>
        <v>0</v>
      </c>
      <c r="M137" s="174">
        <f t="shared" si="176"/>
        <v>0</v>
      </c>
      <c r="N137" s="172">
        <f t="shared" si="176"/>
        <v>0</v>
      </c>
      <c r="O137" s="170">
        <f t="shared" si="176"/>
        <v>0</v>
      </c>
      <c r="P137" s="174">
        <f t="shared" si="176"/>
        <v>0</v>
      </c>
      <c r="Q137" s="174">
        <f t="shared" si="176"/>
        <v>0</v>
      </c>
      <c r="R137" s="174">
        <f t="shared" si="176"/>
        <v>0</v>
      </c>
      <c r="S137" s="174">
        <f t="shared" si="176"/>
        <v>0</v>
      </c>
      <c r="T137" s="172">
        <f t="shared" si="176"/>
        <v>0</v>
      </c>
      <c r="U137" s="170">
        <f t="shared" si="176"/>
        <v>0</v>
      </c>
      <c r="V137" s="174">
        <f t="shared" si="176"/>
        <v>0</v>
      </c>
      <c r="W137" s="174">
        <f t="shared" si="176"/>
        <v>0</v>
      </c>
      <c r="X137" s="174">
        <f t="shared" si="176"/>
        <v>0</v>
      </c>
      <c r="Y137" s="174">
        <f t="shared" si="176"/>
        <v>0</v>
      </c>
      <c r="Z137" s="172">
        <f t="shared" si="176"/>
        <v>0</v>
      </c>
      <c r="AA137" s="170">
        <f t="shared" si="176"/>
        <v>0</v>
      </c>
      <c r="AB137" s="174">
        <f t="shared" si="176"/>
        <v>0</v>
      </c>
      <c r="AC137" s="174">
        <f t="shared" si="176"/>
        <v>0</v>
      </c>
      <c r="AD137" s="174">
        <f t="shared" si="176"/>
        <v>0</v>
      </c>
      <c r="AE137" s="174">
        <f t="shared" si="176"/>
        <v>0</v>
      </c>
      <c r="AF137" s="176">
        <f t="shared" si="176"/>
        <v>0</v>
      </c>
      <c r="AG137" s="158"/>
      <c r="AH137" s="166"/>
      <c r="AI137" s="158"/>
      <c r="AJ137" s="158"/>
      <c r="AK137" s="158"/>
    </row>
    <row r="138" spans="2:70" hidden="1" x14ac:dyDescent="0.2">
      <c r="B138" s="10" t="s">
        <v>64</v>
      </c>
      <c r="C138" s="171">
        <f>COUNTIF(C81:C88,"w*")</f>
        <v>0</v>
      </c>
      <c r="D138" s="175">
        <f t="shared" ref="D138:AF138" si="177">COUNTIF(D81:D88,"w*")</f>
        <v>0</v>
      </c>
      <c r="E138" s="175">
        <f t="shared" si="177"/>
        <v>0</v>
      </c>
      <c r="F138" s="175">
        <f t="shared" si="177"/>
        <v>0</v>
      </c>
      <c r="G138" s="175">
        <f t="shared" si="177"/>
        <v>0</v>
      </c>
      <c r="H138" s="173">
        <f t="shared" si="177"/>
        <v>0</v>
      </c>
      <c r="I138" s="171">
        <f t="shared" si="177"/>
        <v>0</v>
      </c>
      <c r="J138" s="175">
        <f t="shared" si="177"/>
        <v>0</v>
      </c>
      <c r="K138" s="175">
        <f t="shared" si="177"/>
        <v>0</v>
      </c>
      <c r="L138" s="175">
        <f t="shared" si="177"/>
        <v>0</v>
      </c>
      <c r="M138" s="175">
        <f t="shared" si="177"/>
        <v>0</v>
      </c>
      <c r="N138" s="173">
        <f t="shared" si="177"/>
        <v>0</v>
      </c>
      <c r="O138" s="171">
        <f t="shared" si="177"/>
        <v>0</v>
      </c>
      <c r="P138" s="175">
        <f t="shared" si="177"/>
        <v>0</v>
      </c>
      <c r="Q138" s="175">
        <f t="shared" si="177"/>
        <v>0</v>
      </c>
      <c r="R138" s="175">
        <f t="shared" si="177"/>
        <v>0</v>
      </c>
      <c r="S138" s="175">
        <f t="shared" si="177"/>
        <v>0</v>
      </c>
      <c r="T138" s="173">
        <f t="shared" si="177"/>
        <v>0</v>
      </c>
      <c r="U138" s="171">
        <f t="shared" si="177"/>
        <v>0</v>
      </c>
      <c r="V138" s="175">
        <f t="shared" si="177"/>
        <v>0</v>
      </c>
      <c r="W138" s="175">
        <f t="shared" si="177"/>
        <v>0</v>
      </c>
      <c r="X138" s="175">
        <f t="shared" si="177"/>
        <v>0</v>
      </c>
      <c r="Y138" s="175">
        <f t="shared" si="177"/>
        <v>0</v>
      </c>
      <c r="Z138" s="173">
        <f t="shared" si="177"/>
        <v>0</v>
      </c>
      <c r="AA138" s="171">
        <f t="shared" si="177"/>
        <v>0</v>
      </c>
      <c r="AB138" s="175">
        <f t="shared" si="177"/>
        <v>0</v>
      </c>
      <c r="AC138" s="175">
        <f t="shared" si="177"/>
        <v>0</v>
      </c>
      <c r="AD138" s="175">
        <f t="shared" si="177"/>
        <v>0</v>
      </c>
      <c r="AE138" s="175">
        <f t="shared" si="177"/>
        <v>0</v>
      </c>
      <c r="AF138" s="177">
        <f t="shared" si="177"/>
        <v>0</v>
      </c>
      <c r="AG138" s="158"/>
      <c r="AH138" s="166"/>
      <c r="AI138" s="158"/>
      <c r="AJ138" s="158"/>
      <c r="AK138" s="158"/>
    </row>
    <row r="139" spans="2:70" hidden="1" x14ac:dyDescent="0.2">
      <c r="B139" s="10" t="s">
        <v>17</v>
      </c>
      <c r="C139" s="79">
        <f>SUM(C135:C138)</f>
        <v>0</v>
      </c>
      <c r="D139" s="79">
        <f t="shared" ref="D139:AF139" si="178">SUM(D135:D138)</f>
        <v>0</v>
      </c>
      <c r="E139" s="79">
        <f t="shared" si="178"/>
        <v>0</v>
      </c>
      <c r="F139" s="79">
        <f t="shared" si="178"/>
        <v>0</v>
      </c>
      <c r="G139" s="79">
        <f t="shared" si="178"/>
        <v>0</v>
      </c>
      <c r="H139" s="79">
        <f t="shared" si="178"/>
        <v>0</v>
      </c>
      <c r="I139" s="79">
        <f t="shared" si="178"/>
        <v>0</v>
      </c>
      <c r="J139" s="79">
        <f t="shared" si="178"/>
        <v>0</v>
      </c>
      <c r="K139" s="79">
        <f t="shared" si="178"/>
        <v>0</v>
      </c>
      <c r="L139" s="79">
        <f t="shared" si="178"/>
        <v>0</v>
      </c>
      <c r="M139" s="79">
        <f t="shared" si="178"/>
        <v>0</v>
      </c>
      <c r="N139" s="79">
        <f t="shared" si="178"/>
        <v>0</v>
      </c>
      <c r="O139" s="79">
        <f t="shared" si="178"/>
        <v>0</v>
      </c>
      <c r="P139" s="79">
        <f t="shared" si="178"/>
        <v>0</v>
      </c>
      <c r="Q139" s="79">
        <f t="shared" si="178"/>
        <v>0</v>
      </c>
      <c r="R139" s="79">
        <f t="shared" si="178"/>
        <v>0</v>
      </c>
      <c r="S139" s="79">
        <f t="shared" si="178"/>
        <v>0</v>
      </c>
      <c r="T139" s="79">
        <f t="shared" si="178"/>
        <v>0</v>
      </c>
      <c r="U139" s="79">
        <f t="shared" si="178"/>
        <v>0</v>
      </c>
      <c r="V139" s="79">
        <f t="shared" si="178"/>
        <v>0</v>
      </c>
      <c r="W139" s="79">
        <f t="shared" si="178"/>
        <v>0</v>
      </c>
      <c r="X139" s="79">
        <f t="shared" si="178"/>
        <v>0</v>
      </c>
      <c r="Y139" s="79">
        <f t="shared" si="178"/>
        <v>0</v>
      </c>
      <c r="Z139" s="79">
        <f t="shared" si="178"/>
        <v>0</v>
      </c>
      <c r="AA139" s="79">
        <f t="shared" si="178"/>
        <v>0</v>
      </c>
      <c r="AB139" s="79">
        <f t="shared" si="178"/>
        <v>0</v>
      </c>
      <c r="AC139" s="79">
        <f t="shared" si="178"/>
        <v>0</v>
      </c>
      <c r="AD139" s="79">
        <f t="shared" si="178"/>
        <v>0</v>
      </c>
      <c r="AE139" s="79">
        <f t="shared" si="178"/>
        <v>0</v>
      </c>
      <c r="AF139" s="79">
        <f t="shared" si="178"/>
        <v>0</v>
      </c>
      <c r="AG139" s="80"/>
      <c r="AH139" s="80"/>
      <c r="AI139" s="80"/>
      <c r="AJ139" s="80"/>
      <c r="AK139" s="80"/>
    </row>
    <row r="140" spans="2:70" hidden="1" x14ac:dyDescent="0.2"/>
    <row r="141" spans="2:70" hidden="1" x14ac:dyDescent="0.2"/>
    <row r="142" spans="2:70" hidden="1" x14ac:dyDescent="0.2"/>
    <row r="143" spans="2:70" hidden="1" x14ac:dyDescent="0.2">
      <c r="B143" s="41" t="s">
        <v>41</v>
      </c>
      <c r="C143" s="118">
        <f>IF(LEFT(C81,1)="e",1,0)</f>
        <v>0</v>
      </c>
      <c r="D143" s="119">
        <f>IF(LEFT(D81,1)="e",1,0)</f>
        <v>0</v>
      </c>
      <c r="E143" s="119">
        <f t="shared" ref="E143:H143" si="179">IF(LEFT(E81,1)="e",1,0)</f>
        <v>0</v>
      </c>
      <c r="F143" s="119">
        <f t="shared" si="179"/>
        <v>0</v>
      </c>
      <c r="G143" s="119">
        <f t="shared" si="179"/>
        <v>0</v>
      </c>
      <c r="H143" s="119">
        <f t="shared" si="179"/>
        <v>0</v>
      </c>
      <c r="I143" s="118">
        <f>IF(LEFT(I81,1)="e",1,0)</f>
        <v>0</v>
      </c>
      <c r="J143" s="119">
        <f>IF(LEFT(J81,1)="e",1,0)</f>
        <v>0</v>
      </c>
      <c r="K143" s="119">
        <f t="shared" ref="K143:N143" si="180">IF(LEFT(K81,1)="e",1,0)</f>
        <v>0</v>
      </c>
      <c r="L143" s="119">
        <f t="shared" si="180"/>
        <v>0</v>
      </c>
      <c r="M143" s="119">
        <f t="shared" si="180"/>
        <v>0</v>
      </c>
      <c r="N143" s="119">
        <f t="shared" si="180"/>
        <v>0</v>
      </c>
      <c r="O143" s="118">
        <f>IF(LEFT(O81,1)="e",1,0)</f>
        <v>0</v>
      </c>
      <c r="P143" s="119">
        <f>IF(LEFT(P81,1)="e",1,0)</f>
        <v>0</v>
      </c>
      <c r="Q143" s="119">
        <f t="shared" ref="Q143:T143" si="181">IF(LEFT(Q81,1)="e",1,0)</f>
        <v>0</v>
      </c>
      <c r="R143" s="119">
        <f t="shared" si="181"/>
        <v>0</v>
      </c>
      <c r="S143" s="119">
        <f t="shared" si="181"/>
        <v>0</v>
      </c>
      <c r="T143" s="119">
        <f t="shared" si="181"/>
        <v>0</v>
      </c>
      <c r="U143" s="118">
        <f>IF(LEFT(U81,1)="e",1,0)</f>
        <v>0</v>
      </c>
      <c r="V143" s="119">
        <f>IF(LEFT(V81,1)="e",1,0)</f>
        <v>0</v>
      </c>
      <c r="W143" s="119">
        <f t="shared" ref="W143:Z143" si="182">IF(LEFT(W81,1)="e",1,0)</f>
        <v>0</v>
      </c>
      <c r="X143" s="119">
        <f t="shared" si="182"/>
        <v>0</v>
      </c>
      <c r="Y143" s="119">
        <f t="shared" si="182"/>
        <v>0</v>
      </c>
      <c r="Z143" s="119">
        <f t="shared" si="182"/>
        <v>0</v>
      </c>
      <c r="AA143" s="118">
        <f>IF(LEFT(AA81,1)="e",1,0)</f>
        <v>0</v>
      </c>
      <c r="AB143" s="119">
        <f>IF(LEFT(AB81,1)="e",1,0)</f>
        <v>0</v>
      </c>
      <c r="AC143" s="119">
        <f t="shared" ref="AC143:AF143" si="183">IF(LEFT(AC81,1)="e",1,0)</f>
        <v>0</v>
      </c>
      <c r="AD143" s="119">
        <f t="shared" si="183"/>
        <v>0</v>
      </c>
      <c r="AE143" s="119">
        <f t="shared" si="183"/>
        <v>0</v>
      </c>
      <c r="AF143" s="120">
        <f t="shared" si="183"/>
        <v>0</v>
      </c>
      <c r="AG143" s="10"/>
      <c r="AH143" s="10"/>
      <c r="AI143" s="10"/>
      <c r="AJ143" s="10"/>
      <c r="AK143" s="10"/>
    </row>
    <row r="144" spans="2:70" hidden="1" x14ac:dyDescent="0.2">
      <c r="B144" s="10" t="s">
        <v>34</v>
      </c>
      <c r="C144" s="118">
        <f t="shared" ref="C144:D150" si="184">IF(LEFT(C82,1)="e",1,0)</f>
        <v>0</v>
      </c>
      <c r="D144" s="119">
        <f t="shared" si="184"/>
        <v>0</v>
      </c>
      <c r="E144" s="119">
        <f t="shared" ref="E144:J144" si="185">IF(LEFT(E82,1)="e",1,0)</f>
        <v>0</v>
      </c>
      <c r="F144" s="119">
        <f t="shared" si="185"/>
        <v>0</v>
      </c>
      <c r="G144" s="119">
        <f t="shared" si="185"/>
        <v>0</v>
      </c>
      <c r="H144" s="119">
        <f t="shared" si="185"/>
        <v>0</v>
      </c>
      <c r="I144" s="118">
        <f t="shared" si="185"/>
        <v>0</v>
      </c>
      <c r="J144" s="119">
        <f t="shared" si="185"/>
        <v>0</v>
      </c>
      <c r="K144" s="119">
        <f t="shared" ref="K144:O144" si="186">IF(LEFT(K82,1)="e",1,0)</f>
        <v>0</v>
      </c>
      <c r="L144" s="119">
        <f t="shared" si="186"/>
        <v>0</v>
      </c>
      <c r="M144" s="119">
        <f t="shared" si="186"/>
        <v>0</v>
      </c>
      <c r="N144" s="119">
        <f t="shared" si="186"/>
        <v>0</v>
      </c>
      <c r="O144" s="118">
        <f t="shared" si="186"/>
        <v>0</v>
      </c>
      <c r="P144" s="119">
        <f t="shared" ref="P144:V149" si="187">IF(LEFT(P82,1)="e",1,0)</f>
        <v>0</v>
      </c>
      <c r="Q144" s="119">
        <f t="shared" si="187"/>
        <v>0</v>
      </c>
      <c r="R144" s="119">
        <f t="shared" si="187"/>
        <v>0</v>
      </c>
      <c r="S144" s="119">
        <f t="shared" si="187"/>
        <v>0</v>
      </c>
      <c r="T144" s="119">
        <f t="shared" si="187"/>
        <v>0</v>
      </c>
      <c r="U144" s="118">
        <f t="shared" si="187"/>
        <v>0</v>
      </c>
      <c r="V144" s="119">
        <f t="shared" si="187"/>
        <v>0</v>
      </c>
      <c r="W144" s="119">
        <f t="shared" ref="W144:AB144" si="188">IF(LEFT(W82,1)="e",1,0)</f>
        <v>0</v>
      </c>
      <c r="X144" s="119">
        <f t="shared" si="188"/>
        <v>0</v>
      </c>
      <c r="Y144" s="119">
        <f t="shared" si="188"/>
        <v>0</v>
      </c>
      <c r="Z144" s="119">
        <f t="shared" si="188"/>
        <v>0</v>
      </c>
      <c r="AA144" s="118">
        <f t="shared" si="188"/>
        <v>0</v>
      </c>
      <c r="AB144" s="119">
        <f t="shared" si="188"/>
        <v>0</v>
      </c>
      <c r="AC144" s="119">
        <f t="shared" ref="AC144:AF144" si="189">IF(LEFT(AC82,1)="e",1,0)</f>
        <v>0</v>
      </c>
      <c r="AD144" s="119">
        <f t="shared" si="189"/>
        <v>0</v>
      </c>
      <c r="AE144" s="119">
        <f t="shared" si="189"/>
        <v>0</v>
      </c>
      <c r="AF144" s="120">
        <f t="shared" si="189"/>
        <v>0</v>
      </c>
      <c r="AG144" s="10"/>
      <c r="AH144" s="10"/>
      <c r="AI144" s="10"/>
      <c r="AJ144" s="10"/>
      <c r="AK144" s="10"/>
    </row>
    <row r="145" spans="2:37" hidden="1" x14ac:dyDescent="0.2">
      <c r="B145" s="1"/>
      <c r="C145" s="118">
        <f t="shared" si="184"/>
        <v>0</v>
      </c>
      <c r="D145" s="119">
        <f t="shared" si="184"/>
        <v>0</v>
      </c>
      <c r="E145" s="119">
        <f t="shared" ref="E145:J145" si="190">IF(LEFT(E83,1)="e",1,0)</f>
        <v>0</v>
      </c>
      <c r="F145" s="119">
        <f t="shared" si="190"/>
        <v>0</v>
      </c>
      <c r="G145" s="119">
        <f t="shared" si="190"/>
        <v>0</v>
      </c>
      <c r="H145" s="119">
        <f t="shared" si="190"/>
        <v>0</v>
      </c>
      <c r="I145" s="118">
        <f t="shared" si="190"/>
        <v>0</v>
      </c>
      <c r="J145" s="119">
        <f t="shared" si="190"/>
        <v>0</v>
      </c>
      <c r="K145" s="119">
        <f t="shared" ref="K145:O145" si="191">IF(LEFT(K83,1)="e",1,0)</f>
        <v>0</v>
      </c>
      <c r="L145" s="119">
        <f t="shared" si="191"/>
        <v>0</v>
      </c>
      <c r="M145" s="119">
        <f t="shared" si="191"/>
        <v>0</v>
      </c>
      <c r="N145" s="119">
        <f t="shared" si="191"/>
        <v>0</v>
      </c>
      <c r="O145" s="118">
        <f t="shared" si="191"/>
        <v>0</v>
      </c>
      <c r="P145" s="119">
        <f t="shared" si="187"/>
        <v>0</v>
      </c>
      <c r="Q145" s="119">
        <f t="shared" si="187"/>
        <v>0</v>
      </c>
      <c r="R145" s="119">
        <f t="shared" si="187"/>
        <v>0</v>
      </c>
      <c r="S145" s="119">
        <f t="shared" si="187"/>
        <v>0</v>
      </c>
      <c r="T145" s="119">
        <f t="shared" si="187"/>
        <v>0</v>
      </c>
      <c r="U145" s="118">
        <f t="shared" si="187"/>
        <v>0</v>
      </c>
      <c r="V145" s="119">
        <f t="shared" si="187"/>
        <v>0</v>
      </c>
      <c r="W145" s="119">
        <f t="shared" ref="W145:AB145" si="192">IF(LEFT(W83,1)="e",1,0)</f>
        <v>0</v>
      </c>
      <c r="X145" s="119">
        <f t="shared" si="192"/>
        <v>0</v>
      </c>
      <c r="Y145" s="119">
        <f t="shared" si="192"/>
        <v>0</v>
      </c>
      <c r="Z145" s="119">
        <f t="shared" si="192"/>
        <v>0</v>
      </c>
      <c r="AA145" s="118">
        <f t="shared" si="192"/>
        <v>0</v>
      </c>
      <c r="AB145" s="119">
        <f t="shared" si="192"/>
        <v>0</v>
      </c>
      <c r="AC145" s="119">
        <f t="shared" ref="AC145:AF145" si="193">IF(LEFT(AC83,1)="e",1,0)</f>
        <v>0</v>
      </c>
      <c r="AD145" s="119">
        <f t="shared" si="193"/>
        <v>0</v>
      </c>
      <c r="AE145" s="119">
        <f t="shared" si="193"/>
        <v>0</v>
      </c>
      <c r="AF145" s="120">
        <f t="shared" si="193"/>
        <v>0</v>
      </c>
      <c r="AG145" s="10"/>
      <c r="AH145" s="10"/>
      <c r="AI145" s="10"/>
      <c r="AJ145" s="10"/>
      <c r="AK145" s="10"/>
    </row>
    <row r="146" spans="2:37" hidden="1" x14ac:dyDescent="0.2">
      <c r="B146" s="1"/>
      <c r="C146" s="118">
        <f t="shared" si="184"/>
        <v>0</v>
      </c>
      <c r="D146" s="119">
        <f t="shared" si="184"/>
        <v>0</v>
      </c>
      <c r="E146" s="119">
        <f t="shared" ref="E146:J146" si="194">IF(LEFT(E84,1)="e",1,0)</f>
        <v>0</v>
      </c>
      <c r="F146" s="119">
        <f t="shared" si="194"/>
        <v>0</v>
      </c>
      <c r="G146" s="119">
        <f t="shared" si="194"/>
        <v>0</v>
      </c>
      <c r="H146" s="119">
        <f t="shared" si="194"/>
        <v>0</v>
      </c>
      <c r="I146" s="118">
        <f t="shared" si="194"/>
        <v>0</v>
      </c>
      <c r="J146" s="119">
        <f t="shared" si="194"/>
        <v>0</v>
      </c>
      <c r="K146" s="119">
        <f t="shared" ref="K146:O146" si="195">IF(LEFT(K84,1)="e",1,0)</f>
        <v>0</v>
      </c>
      <c r="L146" s="119">
        <f t="shared" si="195"/>
        <v>0</v>
      </c>
      <c r="M146" s="119">
        <f t="shared" si="195"/>
        <v>0</v>
      </c>
      <c r="N146" s="119">
        <f t="shared" si="195"/>
        <v>0</v>
      </c>
      <c r="O146" s="118">
        <f t="shared" si="195"/>
        <v>0</v>
      </c>
      <c r="P146" s="119">
        <f t="shared" si="187"/>
        <v>0</v>
      </c>
      <c r="Q146" s="119">
        <f t="shared" si="187"/>
        <v>0</v>
      </c>
      <c r="R146" s="119">
        <f t="shared" si="187"/>
        <v>0</v>
      </c>
      <c r="S146" s="119">
        <f t="shared" si="187"/>
        <v>0</v>
      </c>
      <c r="T146" s="119">
        <f t="shared" si="187"/>
        <v>0</v>
      </c>
      <c r="U146" s="118">
        <f t="shared" si="187"/>
        <v>0</v>
      </c>
      <c r="V146" s="119">
        <f t="shared" si="187"/>
        <v>0</v>
      </c>
      <c r="W146" s="119">
        <f t="shared" ref="W146:AB146" si="196">IF(LEFT(W84,1)="e",1,0)</f>
        <v>0</v>
      </c>
      <c r="X146" s="119">
        <f t="shared" si="196"/>
        <v>0</v>
      </c>
      <c r="Y146" s="119">
        <f t="shared" si="196"/>
        <v>0</v>
      </c>
      <c r="Z146" s="119">
        <f t="shared" si="196"/>
        <v>0</v>
      </c>
      <c r="AA146" s="118">
        <f t="shared" si="196"/>
        <v>0</v>
      </c>
      <c r="AB146" s="119">
        <f t="shared" si="196"/>
        <v>0</v>
      </c>
      <c r="AC146" s="119">
        <f t="shared" ref="AC146:AF146" si="197">IF(LEFT(AC84,1)="e",1,0)</f>
        <v>0</v>
      </c>
      <c r="AD146" s="119">
        <f t="shared" si="197"/>
        <v>0</v>
      </c>
      <c r="AE146" s="119">
        <f t="shared" si="197"/>
        <v>0</v>
      </c>
      <c r="AF146" s="120">
        <f t="shared" si="197"/>
        <v>0</v>
      </c>
      <c r="AG146" s="10"/>
      <c r="AH146" s="10"/>
      <c r="AI146" s="10"/>
      <c r="AJ146" s="10"/>
      <c r="AK146" s="10"/>
    </row>
    <row r="147" spans="2:37" hidden="1" x14ac:dyDescent="0.2">
      <c r="B147" s="1"/>
      <c r="C147" s="118">
        <f t="shared" si="184"/>
        <v>0</v>
      </c>
      <c r="D147" s="119">
        <f t="shared" si="184"/>
        <v>0</v>
      </c>
      <c r="E147" s="119">
        <f t="shared" ref="E147:J147" si="198">IF(LEFT(E85,1)="e",1,0)</f>
        <v>0</v>
      </c>
      <c r="F147" s="119">
        <f t="shared" si="198"/>
        <v>0</v>
      </c>
      <c r="G147" s="119">
        <f t="shared" si="198"/>
        <v>0</v>
      </c>
      <c r="H147" s="119">
        <f t="shared" si="198"/>
        <v>0</v>
      </c>
      <c r="I147" s="118">
        <f t="shared" si="198"/>
        <v>0</v>
      </c>
      <c r="J147" s="119">
        <f t="shared" si="198"/>
        <v>0</v>
      </c>
      <c r="K147" s="119">
        <f t="shared" ref="K147:O147" si="199">IF(LEFT(K85,1)="e",1,0)</f>
        <v>0</v>
      </c>
      <c r="L147" s="119">
        <f t="shared" si="199"/>
        <v>0</v>
      </c>
      <c r="M147" s="119">
        <f t="shared" si="199"/>
        <v>0</v>
      </c>
      <c r="N147" s="119">
        <f t="shared" si="199"/>
        <v>0</v>
      </c>
      <c r="O147" s="118">
        <f t="shared" si="199"/>
        <v>0</v>
      </c>
      <c r="P147" s="119">
        <f t="shared" si="187"/>
        <v>0</v>
      </c>
      <c r="Q147" s="119">
        <f t="shared" si="187"/>
        <v>0</v>
      </c>
      <c r="R147" s="119">
        <f t="shared" si="187"/>
        <v>0</v>
      </c>
      <c r="S147" s="119">
        <f t="shared" si="187"/>
        <v>0</v>
      </c>
      <c r="T147" s="119">
        <f t="shared" si="187"/>
        <v>0</v>
      </c>
      <c r="U147" s="118">
        <f t="shared" si="187"/>
        <v>0</v>
      </c>
      <c r="V147" s="119">
        <f t="shared" si="187"/>
        <v>0</v>
      </c>
      <c r="W147" s="119">
        <f t="shared" ref="W147:AB147" si="200">IF(LEFT(W85,1)="e",1,0)</f>
        <v>0</v>
      </c>
      <c r="X147" s="119">
        <f t="shared" si="200"/>
        <v>0</v>
      </c>
      <c r="Y147" s="119">
        <f t="shared" si="200"/>
        <v>0</v>
      </c>
      <c r="Z147" s="119">
        <f t="shared" si="200"/>
        <v>0</v>
      </c>
      <c r="AA147" s="118">
        <f t="shared" si="200"/>
        <v>0</v>
      </c>
      <c r="AB147" s="119">
        <f t="shared" si="200"/>
        <v>0</v>
      </c>
      <c r="AC147" s="119">
        <f t="shared" ref="AC147:AF147" si="201">IF(LEFT(AC85,1)="e",1,0)</f>
        <v>0</v>
      </c>
      <c r="AD147" s="119">
        <f t="shared" si="201"/>
        <v>0</v>
      </c>
      <c r="AE147" s="119">
        <f t="shared" si="201"/>
        <v>0</v>
      </c>
      <c r="AF147" s="120">
        <f t="shared" si="201"/>
        <v>0</v>
      </c>
      <c r="AG147" s="10"/>
      <c r="AH147" s="10"/>
      <c r="AI147" s="10"/>
      <c r="AJ147" s="10"/>
      <c r="AK147" s="10"/>
    </row>
    <row r="148" spans="2:37" hidden="1" x14ac:dyDescent="0.2">
      <c r="B148" s="1"/>
      <c r="C148" s="118">
        <f t="shared" si="184"/>
        <v>0</v>
      </c>
      <c r="D148" s="119">
        <f t="shared" si="184"/>
        <v>0</v>
      </c>
      <c r="E148" s="119">
        <f t="shared" ref="E148:J148" si="202">IF(LEFT(E86,1)="e",1,0)</f>
        <v>0</v>
      </c>
      <c r="F148" s="119">
        <f t="shared" si="202"/>
        <v>0</v>
      </c>
      <c r="G148" s="119">
        <f t="shared" si="202"/>
        <v>0</v>
      </c>
      <c r="H148" s="119">
        <f t="shared" si="202"/>
        <v>0</v>
      </c>
      <c r="I148" s="118">
        <f t="shared" si="202"/>
        <v>0</v>
      </c>
      <c r="J148" s="119">
        <f t="shared" si="202"/>
        <v>0</v>
      </c>
      <c r="K148" s="119">
        <f t="shared" ref="K148:O148" si="203">IF(LEFT(K86,1)="e",1,0)</f>
        <v>0</v>
      </c>
      <c r="L148" s="119">
        <f t="shared" si="203"/>
        <v>0</v>
      </c>
      <c r="M148" s="119">
        <f t="shared" si="203"/>
        <v>0</v>
      </c>
      <c r="N148" s="119">
        <f t="shared" si="203"/>
        <v>0</v>
      </c>
      <c r="O148" s="118">
        <f t="shared" si="203"/>
        <v>0</v>
      </c>
      <c r="P148" s="119">
        <f t="shared" si="187"/>
        <v>0</v>
      </c>
      <c r="Q148" s="119">
        <f t="shared" si="187"/>
        <v>0</v>
      </c>
      <c r="R148" s="119">
        <f t="shared" si="187"/>
        <v>0</v>
      </c>
      <c r="S148" s="119">
        <f t="shared" si="187"/>
        <v>0</v>
      </c>
      <c r="T148" s="119">
        <f t="shared" si="187"/>
        <v>0</v>
      </c>
      <c r="U148" s="118">
        <f t="shared" si="187"/>
        <v>0</v>
      </c>
      <c r="V148" s="119">
        <f t="shared" si="187"/>
        <v>0</v>
      </c>
      <c r="W148" s="119">
        <f t="shared" ref="W148:AB148" si="204">IF(LEFT(W86,1)="e",1,0)</f>
        <v>0</v>
      </c>
      <c r="X148" s="119">
        <f t="shared" si="204"/>
        <v>0</v>
      </c>
      <c r="Y148" s="119">
        <f t="shared" si="204"/>
        <v>0</v>
      </c>
      <c r="Z148" s="119">
        <f t="shared" si="204"/>
        <v>0</v>
      </c>
      <c r="AA148" s="118">
        <f t="shared" si="204"/>
        <v>0</v>
      </c>
      <c r="AB148" s="119">
        <f t="shared" si="204"/>
        <v>0</v>
      </c>
      <c r="AC148" s="119">
        <f t="shared" ref="AC148:AF148" si="205">IF(LEFT(AC86,1)="e",1,0)</f>
        <v>0</v>
      </c>
      <c r="AD148" s="119">
        <f t="shared" si="205"/>
        <v>0</v>
      </c>
      <c r="AE148" s="119">
        <f t="shared" si="205"/>
        <v>0</v>
      </c>
      <c r="AF148" s="120">
        <f t="shared" si="205"/>
        <v>0</v>
      </c>
      <c r="AG148" s="10"/>
      <c r="AH148" s="10"/>
      <c r="AI148" s="10"/>
      <c r="AJ148" s="10"/>
      <c r="AK148" s="10"/>
    </row>
    <row r="149" spans="2:37" hidden="1" x14ac:dyDescent="0.2">
      <c r="B149" s="1"/>
      <c r="C149" s="118">
        <f t="shared" si="184"/>
        <v>0</v>
      </c>
      <c r="D149" s="119">
        <f t="shared" si="184"/>
        <v>0</v>
      </c>
      <c r="E149" s="119">
        <f t="shared" ref="E149:J149" si="206">IF(LEFT(E87,1)="e",1,0)</f>
        <v>0</v>
      </c>
      <c r="F149" s="119">
        <f t="shared" si="206"/>
        <v>0</v>
      </c>
      <c r="G149" s="119">
        <f t="shared" si="206"/>
        <v>0</v>
      </c>
      <c r="H149" s="119">
        <f t="shared" si="206"/>
        <v>0</v>
      </c>
      <c r="I149" s="118">
        <f t="shared" si="206"/>
        <v>0</v>
      </c>
      <c r="J149" s="119">
        <f t="shared" si="206"/>
        <v>0</v>
      </c>
      <c r="K149" s="119">
        <f t="shared" ref="K149:O149" si="207">IF(LEFT(K87,1)="e",1,0)</f>
        <v>0</v>
      </c>
      <c r="L149" s="119">
        <f t="shared" si="207"/>
        <v>0</v>
      </c>
      <c r="M149" s="119">
        <f t="shared" si="207"/>
        <v>0</v>
      </c>
      <c r="N149" s="119">
        <f t="shared" si="207"/>
        <v>0</v>
      </c>
      <c r="O149" s="118">
        <f t="shared" si="207"/>
        <v>0</v>
      </c>
      <c r="P149" s="119">
        <f t="shared" si="187"/>
        <v>0</v>
      </c>
      <c r="Q149" s="119">
        <f t="shared" si="187"/>
        <v>0</v>
      </c>
      <c r="R149" s="119">
        <f t="shared" si="187"/>
        <v>0</v>
      </c>
      <c r="S149" s="119">
        <f t="shared" si="187"/>
        <v>0</v>
      </c>
      <c r="T149" s="119">
        <f t="shared" si="187"/>
        <v>0</v>
      </c>
      <c r="U149" s="118">
        <f t="shared" si="187"/>
        <v>0</v>
      </c>
      <c r="V149" s="119">
        <f t="shared" si="187"/>
        <v>0</v>
      </c>
      <c r="W149" s="119">
        <f t="shared" ref="W149:AB149" si="208">IF(LEFT(W87,1)="e",1,0)</f>
        <v>0</v>
      </c>
      <c r="X149" s="119">
        <f t="shared" si="208"/>
        <v>0</v>
      </c>
      <c r="Y149" s="119">
        <f t="shared" si="208"/>
        <v>0</v>
      </c>
      <c r="Z149" s="119">
        <f t="shared" si="208"/>
        <v>0</v>
      </c>
      <c r="AA149" s="118">
        <f t="shared" si="208"/>
        <v>0</v>
      </c>
      <c r="AB149" s="119">
        <f t="shared" si="208"/>
        <v>0</v>
      </c>
      <c r="AC149" s="119">
        <f t="shared" ref="AC149:AF149" si="209">IF(LEFT(AC87,1)="e",1,0)</f>
        <v>0</v>
      </c>
      <c r="AD149" s="119">
        <f t="shared" si="209"/>
        <v>0</v>
      </c>
      <c r="AE149" s="119">
        <f t="shared" si="209"/>
        <v>0</v>
      </c>
      <c r="AF149" s="120">
        <f t="shared" si="209"/>
        <v>0</v>
      </c>
      <c r="AG149" s="10"/>
      <c r="AH149" s="10"/>
      <c r="AI149" s="10"/>
      <c r="AJ149" s="10"/>
      <c r="AK149" s="10"/>
    </row>
    <row r="150" spans="2:37" hidden="1" x14ac:dyDescent="0.2">
      <c r="B150" s="1"/>
      <c r="C150" s="193">
        <f t="shared" si="184"/>
        <v>0</v>
      </c>
      <c r="D150" s="194">
        <f t="shared" si="184"/>
        <v>0</v>
      </c>
      <c r="E150" s="194">
        <f t="shared" ref="E150:J150" si="210">IF(LEFT(E88,1)="e",1,0)</f>
        <v>0</v>
      </c>
      <c r="F150" s="194">
        <f t="shared" si="210"/>
        <v>0</v>
      </c>
      <c r="G150" s="194">
        <f t="shared" si="210"/>
        <v>0</v>
      </c>
      <c r="H150" s="194">
        <f t="shared" si="210"/>
        <v>0</v>
      </c>
      <c r="I150" s="193">
        <f t="shared" si="210"/>
        <v>0</v>
      </c>
      <c r="J150" s="194">
        <f t="shared" si="210"/>
        <v>0</v>
      </c>
      <c r="K150" s="194">
        <f t="shared" ref="K150:O150" si="211">IF(LEFT(K88,1)="e",1,0)</f>
        <v>0</v>
      </c>
      <c r="L150" s="194">
        <f t="shared" si="211"/>
        <v>0</v>
      </c>
      <c r="M150" s="194">
        <f t="shared" si="211"/>
        <v>0</v>
      </c>
      <c r="N150" s="194">
        <f t="shared" si="211"/>
        <v>0</v>
      </c>
      <c r="O150" s="193">
        <f t="shared" si="211"/>
        <v>0</v>
      </c>
      <c r="P150" s="194">
        <f>IF(LEFT(P88,1)="e",1,0)</f>
        <v>0</v>
      </c>
      <c r="Q150" s="194">
        <f t="shared" ref="Q150:V150" si="212">IF(LEFT(Q88,1)="e",1,0)</f>
        <v>0</v>
      </c>
      <c r="R150" s="194">
        <f t="shared" si="212"/>
        <v>0</v>
      </c>
      <c r="S150" s="194">
        <f t="shared" si="212"/>
        <v>0</v>
      </c>
      <c r="T150" s="194">
        <f t="shared" si="212"/>
        <v>0</v>
      </c>
      <c r="U150" s="193">
        <f t="shared" si="212"/>
        <v>0</v>
      </c>
      <c r="V150" s="194">
        <f t="shared" si="212"/>
        <v>0</v>
      </c>
      <c r="W150" s="194">
        <f t="shared" ref="W150:AB150" si="213">IF(LEFT(W88,1)="e",1,0)</f>
        <v>0</v>
      </c>
      <c r="X150" s="194">
        <f t="shared" si="213"/>
        <v>0</v>
      </c>
      <c r="Y150" s="194">
        <f t="shared" si="213"/>
        <v>0</v>
      </c>
      <c r="Z150" s="194">
        <f t="shared" si="213"/>
        <v>0</v>
      </c>
      <c r="AA150" s="193">
        <f t="shared" si="213"/>
        <v>0</v>
      </c>
      <c r="AB150" s="194">
        <f t="shared" si="213"/>
        <v>0</v>
      </c>
      <c r="AC150" s="194">
        <f t="shared" ref="AC150:AF150" si="214">IF(LEFT(AC88,1)="e",1,0)</f>
        <v>0</v>
      </c>
      <c r="AD150" s="194">
        <f t="shared" si="214"/>
        <v>0</v>
      </c>
      <c r="AE150" s="194">
        <f t="shared" si="214"/>
        <v>0</v>
      </c>
      <c r="AF150" s="195">
        <f t="shared" si="214"/>
        <v>0</v>
      </c>
      <c r="AG150" s="58"/>
      <c r="AH150" s="58"/>
      <c r="AI150" s="58"/>
      <c r="AJ150" s="58"/>
      <c r="AK150" s="58"/>
    </row>
    <row r="151" spans="2:37" hidden="1" x14ac:dyDescent="0.2">
      <c r="B151" s="75"/>
      <c r="C151" s="121">
        <f>SUM(C143:C150)</f>
        <v>0</v>
      </c>
      <c r="D151" s="122">
        <f t="shared" ref="D151:AF151" si="215">SUM(D143:D150)</f>
        <v>0</v>
      </c>
      <c r="E151" s="122">
        <f t="shared" si="215"/>
        <v>0</v>
      </c>
      <c r="F151" s="122">
        <f t="shared" si="215"/>
        <v>0</v>
      </c>
      <c r="G151" s="122">
        <f t="shared" si="215"/>
        <v>0</v>
      </c>
      <c r="H151" s="123">
        <f t="shared" si="215"/>
        <v>0</v>
      </c>
      <c r="I151" s="121">
        <f t="shared" si="215"/>
        <v>0</v>
      </c>
      <c r="J151" s="122">
        <f t="shared" si="215"/>
        <v>0</v>
      </c>
      <c r="K151" s="122">
        <f t="shared" si="215"/>
        <v>0</v>
      </c>
      <c r="L151" s="122">
        <f t="shared" si="215"/>
        <v>0</v>
      </c>
      <c r="M151" s="122">
        <f t="shared" si="215"/>
        <v>0</v>
      </c>
      <c r="N151" s="123">
        <f t="shared" si="215"/>
        <v>0</v>
      </c>
      <c r="O151" s="121">
        <f t="shared" si="215"/>
        <v>0</v>
      </c>
      <c r="P151" s="122">
        <f t="shared" si="215"/>
        <v>0</v>
      </c>
      <c r="Q151" s="122">
        <f t="shared" si="215"/>
        <v>0</v>
      </c>
      <c r="R151" s="122">
        <f t="shared" si="215"/>
        <v>0</v>
      </c>
      <c r="S151" s="122">
        <f t="shared" si="215"/>
        <v>0</v>
      </c>
      <c r="T151" s="123">
        <f t="shared" si="215"/>
        <v>0</v>
      </c>
      <c r="U151" s="121">
        <f t="shared" si="215"/>
        <v>0</v>
      </c>
      <c r="V151" s="122">
        <f t="shared" si="215"/>
        <v>0</v>
      </c>
      <c r="W151" s="122">
        <f t="shared" si="215"/>
        <v>0</v>
      </c>
      <c r="X151" s="122">
        <f t="shared" si="215"/>
        <v>0</v>
      </c>
      <c r="Y151" s="122">
        <f t="shared" si="215"/>
        <v>0</v>
      </c>
      <c r="Z151" s="123">
        <f t="shared" si="215"/>
        <v>0</v>
      </c>
      <c r="AA151" s="121">
        <f t="shared" si="215"/>
        <v>0</v>
      </c>
      <c r="AB151" s="122">
        <f t="shared" si="215"/>
        <v>0</v>
      </c>
      <c r="AC151" s="122">
        <f t="shared" si="215"/>
        <v>0</v>
      </c>
      <c r="AD151" s="122">
        <f t="shared" si="215"/>
        <v>0</v>
      </c>
      <c r="AE151" s="122">
        <f t="shared" si="215"/>
        <v>0</v>
      </c>
      <c r="AF151" s="123">
        <f t="shared" si="215"/>
        <v>0</v>
      </c>
      <c r="AG151" s="81"/>
      <c r="AH151" s="81"/>
      <c r="AI151" s="81"/>
      <c r="AJ151" s="81"/>
      <c r="AK151" s="81"/>
    </row>
    <row r="152" spans="2:37" hidden="1" x14ac:dyDescent="0.2">
      <c r="B152" s="1"/>
      <c r="O152" s="1"/>
      <c r="P152" s="1"/>
      <c r="Q152" s="1"/>
      <c r="R152" s="1"/>
      <c r="S152" s="1"/>
      <c r="T152" s="1"/>
      <c r="AG152" s="1"/>
      <c r="AH152" s="1"/>
      <c r="AI152" s="1"/>
      <c r="AJ152" s="1"/>
      <c r="AK152" s="1"/>
    </row>
    <row r="153" spans="2:37" ht="13.5" hidden="1" thickBot="1" x14ac:dyDescent="0.25"/>
    <row r="154" spans="2:37" ht="13.5" hidden="1" thickBot="1" x14ac:dyDescent="0.25">
      <c r="B154" s="29" t="s">
        <v>44</v>
      </c>
      <c r="C154" s="186">
        <f>IF(LEFT(C82,1)="a",1,IF(LEFT(C82,1)="b",1,IF(LEFT(C82,1)="c",1,IF(LEFT(C82,1)="d",1,0))))</f>
        <v>0</v>
      </c>
      <c r="D154" s="187">
        <f>IF(LEFT(D82,1)="a",1,IF(LEFT(D82,1)="b",1,IF(LEFT(D82,1)="c",1,IF(LEFT(D82,1)="d",1,0))))</f>
        <v>0</v>
      </c>
      <c r="E154" s="187">
        <f t="shared" ref="E154:H154" si="216">IF(LEFT(E82,1)="a",1,IF(LEFT(E82,1)="b",1,IF(LEFT(E82,1)="c",1,IF(LEFT(E82,1)="d",1,0))))</f>
        <v>0</v>
      </c>
      <c r="F154" s="187">
        <f t="shared" si="216"/>
        <v>0</v>
      </c>
      <c r="G154" s="187">
        <f t="shared" si="216"/>
        <v>0</v>
      </c>
      <c r="H154" s="187">
        <f t="shared" si="216"/>
        <v>0</v>
      </c>
      <c r="I154" s="186">
        <f>IF(LEFT(I82,1)="a",1,IF(LEFT(I82,1)="b",1,IF(LEFT(I82,1)="c",1,IF(LEFT(I82,1)="d",1,0))))</f>
        <v>0</v>
      </c>
      <c r="J154" s="187">
        <f>IF(LEFT(J82,1)="a",1,IF(LEFT(J82,1)="b",1,IF(LEFT(J82,1)="c",1,IF(LEFT(J82,1)="d",1,0))))</f>
        <v>0</v>
      </c>
      <c r="K154" s="187">
        <f t="shared" ref="K154:N154" si="217">IF(LEFT(K82,1)="a",1,IF(LEFT(K82,1)="b",1,IF(LEFT(K82,1)="c",1,IF(LEFT(K82,1)="d",1,0))))</f>
        <v>0</v>
      </c>
      <c r="L154" s="187">
        <f t="shared" si="217"/>
        <v>0</v>
      </c>
      <c r="M154" s="187">
        <f t="shared" si="217"/>
        <v>0</v>
      </c>
      <c r="N154" s="187">
        <f t="shared" si="217"/>
        <v>0</v>
      </c>
      <c r="O154" s="186">
        <f>IF(LEFT(O82,1)="a",1,IF(LEFT(O82,1)="b",1,IF(LEFT(O82,1)="c",1,IF(LEFT(O82,1)="d",1,0))))</f>
        <v>0</v>
      </c>
      <c r="P154" s="187">
        <f>IF(LEFT(P82,1)="a",1,IF(LEFT(P82,1)="b",1,IF(LEFT(P82,1)="c",1,IF(LEFT(P82,1)="d",1,0))))</f>
        <v>0</v>
      </c>
      <c r="Q154" s="187">
        <f t="shared" ref="Q154:T154" si="218">IF(LEFT(Q82,1)="a",1,IF(LEFT(Q82,1)="b",1,IF(LEFT(Q82,1)="c",1,IF(LEFT(Q82,1)="d",1,0))))</f>
        <v>0</v>
      </c>
      <c r="R154" s="187">
        <f t="shared" si="218"/>
        <v>0</v>
      </c>
      <c r="S154" s="187">
        <f t="shared" si="218"/>
        <v>0</v>
      </c>
      <c r="T154" s="188">
        <f t="shared" si="218"/>
        <v>0</v>
      </c>
      <c r="U154" s="186">
        <f>IF(LEFT(U82,1)="a",1,IF(LEFT(U82,1)="b",1,IF(LEFT(U82,1)="c",1,IF(LEFT(U82,1)="d",1,0))))</f>
        <v>0</v>
      </c>
      <c r="V154" s="187">
        <f>IF(LEFT(V82,1)="a",1,IF(LEFT(V82,1)="b",1,IF(LEFT(V82,1)="c",1,IF(LEFT(V82,1)="d",1,0))))</f>
        <v>0</v>
      </c>
      <c r="W154" s="187">
        <f t="shared" ref="W154:Z154" si="219">IF(LEFT(W82,1)="a",1,IF(LEFT(W82,1)="b",1,IF(LEFT(W82,1)="c",1,IF(LEFT(W82,1)="d",1,0))))</f>
        <v>0</v>
      </c>
      <c r="X154" s="187">
        <f t="shared" si="219"/>
        <v>0</v>
      </c>
      <c r="Y154" s="187">
        <f t="shared" si="219"/>
        <v>0</v>
      </c>
      <c r="Z154" s="187">
        <f t="shared" si="219"/>
        <v>0</v>
      </c>
      <c r="AA154" s="186">
        <f>IF(LEFT(AA82,1)="a",1,IF(LEFT(AA82,1)="b",1,IF(LEFT(AA82,1)="c",1,IF(LEFT(AA82,1)="d",1,0))))</f>
        <v>0</v>
      </c>
      <c r="AB154" s="187">
        <f t="shared" ref="AB154:AF154" si="220">IF(LEFT(AB82,1)="a",1,IF(LEFT(AB82,1)="b",1,IF(LEFT(AB82,1)="c",1,IF(LEFT(AB82,1)="d",1,0))))</f>
        <v>0</v>
      </c>
      <c r="AC154" s="187">
        <f t="shared" si="220"/>
        <v>0</v>
      </c>
      <c r="AD154" s="187">
        <f t="shared" si="220"/>
        <v>0</v>
      </c>
      <c r="AE154" s="187">
        <f t="shared" si="220"/>
        <v>0</v>
      </c>
      <c r="AF154" s="188">
        <f t="shared" si="220"/>
        <v>0</v>
      </c>
    </row>
    <row r="155" spans="2:37" ht="13.5" hidden="1" thickBot="1" x14ac:dyDescent="0.25">
      <c r="B155" s="162" t="s">
        <v>75</v>
      </c>
      <c r="C155" s="186">
        <f t="shared" ref="C155:D160" si="221">IF(LEFT(C83,1)="a",1,IF(LEFT(C83,1)="b",1,IF(LEFT(C83,1)="c",1,IF(LEFT(C83,1)="d",1,0))))</f>
        <v>0</v>
      </c>
      <c r="D155" s="187">
        <f t="shared" si="221"/>
        <v>0</v>
      </c>
      <c r="E155" s="187">
        <f t="shared" ref="E155:J155" si="222">IF(LEFT(E83,1)="a",1,IF(LEFT(E83,1)="b",1,IF(LEFT(E83,1)="c",1,IF(LEFT(E83,1)="d",1,0))))</f>
        <v>0</v>
      </c>
      <c r="F155" s="187">
        <f t="shared" si="222"/>
        <v>0</v>
      </c>
      <c r="G155" s="187">
        <f t="shared" si="222"/>
        <v>0</v>
      </c>
      <c r="H155" s="187">
        <f t="shared" si="222"/>
        <v>0</v>
      </c>
      <c r="I155" s="186">
        <f t="shared" si="222"/>
        <v>0</v>
      </c>
      <c r="J155" s="187">
        <f t="shared" si="222"/>
        <v>0</v>
      </c>
      <c r="K155" s="187">
        <f t="shared" ref="K155:P155" si="223">IF(LEFT(K83,1)="a",1,IF(LEFT(K83,1)="b",1,IF(LEFT(K83,1)="c",1,IF(LEFT(K83,1)="d",1,0))))</f>
        <v>0</v>
      </c>
      <c r="L155" s="187">
        <f t="shared" si="223"/>
        <v>0</v>
      </c>
      <c r="M155" s="187">
        <f t="shared" si="223"/>
        <v>0</v>
      </c>
      <c r="N155" s="187">
        <f t="shared" si="223"/>
        <v>0</v>
      </c>
      <c r="O155" s="186">
        <f t="shared" si="223"/>
        <v>0</v>
      </c>
      <c r="P155" s="187">
        <f t="shared" si="223"/>
        <v>0</v>
      </c>
      <c r="Q155" s="187">
        <f t="shared" ref="Q155:V155" si="224">IF(LEFT(Q83,1)="a",1,IF(LEFT(Q83,1)="b",1,IF(LEFT(Q83,1)="c",1,IF(LEFT(Q83,1)="d",1,0))))</f>
        <v>0</v>
      </c>
      <c r="R155" s="187">
        <f t="shared" si="224"/>
        <v>0</v>
      </c>
      <c r="S155" s="187">
        <f t="shared" si="224"/>
        <v>0</v>
      </c>
      <c r="T155" s="188">
        <f t="shared" si="224"/>
        <v>0</v>
      </c>
      <c r="U155" s="186">
        <f t="shared" si="224"/>
        <v>0</v>
      </c>
      <c r="V155" s="187">
        <f t="shared" si="224"/>
        <v>0</v>
      </c>
      <c r="W155" s="187">
        <f t="shared" ref="W155:AA155" si="225">IF(LEFT(W83,1)="a",1,IF(LEFT(W83,1)="b",1,IF(LEFT(W83,1)="c",1,IF(LEFT(W83,1)="d",1,0))))</f>
        <v>0</v>
      </c>
      <c r="X155" s="187">
        <f t="shared" si="225"/>
        <v>0</v>
      </c>
      <c r="Y155" s="187">
        <f t="shared" si="225"/>
        <v>0</v>
      </c>
      <c r="Z155" s="187">
        <f t="shared" si="225"/>
        <v>0</v>
      </c>
      <c r="AA155" s="186">
        <f t="shared" si="225"/>
        <v>0</v>
      </c>
      <c r="AB155" s="187">
        <f t="shared" ref="AB155:AF155" si="226">IF(LEFT(AB83,1)="a",1,IF(LEFT(AB83,1)="b",1,IF(LEFT(AB83,1)="c",1,IF(LEFT(AB83,1)="d",1,0))))</f>
        <v>0</v>
      </c>
      <c r="AC155" s="187">
        <f t="shared" si="226"/>
        <v>0</v>
      </c>
      <c r="AD155" s="187">
        <f t="shared" si="226"/>
        <v>0</v>
      </c>
      <c r="AE155" s="187">
        <f t="shared" si="226"/>
        <v>0</v>
      </c>
      <c r="AF155" s="188">
        <f t="shared" si="226"/>
        <v>0</v>
      </c>
    </row>
    <row r="156" spans="2:37" ht="13.5" hidden="1" thickBot="1" x14ac:dyDescent="0.25">
      <c r="C156" s="186">
        <f t="shared" si="221"/>
        <v>0</v>
      </c>
      <c r="D156" s="187">
        <f t="shared" si="221"/>
        <v>0</v>
      </c>
      <c r="E156" s="187">
        <f t="shared" ref="E156:J156" si="227">IF(LEFT(E84,1)="a",1,IF(LEFT(E84,1)="b",1,IF(LEFT(E84,1)="c",1,IF(LEFT(E84,1)="d",1,0))))</f>
        <v>0</v>
      </c>
      <c r="F156" s="187">
        <f t="shared" si="227"/>
        <v>0</v>
      </c>
      <c r="G156" s="187">
        <f t="shared" si="227"/>
        <v>0</v>
      </c>
      <c r="H156" s="187">
        <f t="shared" si="227"/>
        <v>0</v>
      </c>
      <c r="I156" s="186">
        <f t="shared" si="227"/>
        <v>0</v>
      </c>
      <c r="J156" s="187">
        <f t="shared" si="227"/>
        <v>0</v>
      </c>
      <c r="K156" s="187">
        <f t="shared" ref="K156:P156" si="228">IF(LEFT(K84,1)="a",1,IF(LEFT(K84,1)="b",1,IF(LEFT(K84,1)="c",1,IF(LEFT(K84,1)="d",1,0))))</f>
        <v>0</v>
      </c>
      <c r="L156" s="187">
        <f t="shared" si="228"/>
        <v>0</v>
      </c>
      <c r="M156" s="187">
        <f t="shared" si="228"/>
        <v>0</v>
      </c>
      <c r="N156" s="187">
        <f t="shared" si="228"/>
        <v>0</v>
      </c>
      <c r="O156" s="186">
        <f t="shared" si="228"/>
        <v>0</v>
      </c>
      <c r="P156" s="187">
        <f t="shared" si="228"/>
        <v>0</v>
      </c>
      <c r="Q156" s="187">
        <f t="shared" ref="Q156:V156" si="229">IF(LEFT(Q84,1)="a",1,IF(LEFT(Q84,1)="b",1,IF(LEFT(Q84,1)="c",1,IF(LEFT(Q84,1)="d",1,0))))</f>
        <v>0</v>
      </c>
      <c r="R156" s="187">
        <f t="shared" si="229"/>
        <v>0</v>
      </c>
      <c r="S156" s="187">
        <f t="shared" si="229"/>
        <v>0</v>
      </c>
      <c r="T156" s="188">
        <f t="shared" si="229"/>
        <v>0</v>
      </c>
      <c r="U156" s="186">
        <f t="shared" si="229"/>
        <v>0</v>
      </c>
      <c r="V156" s="187">
        <f t="shared" si="229"/>
        <v>0</v>
      </c>
      <c r="W156" s="187">
        <f t="shared" ref="W156:AA156" si="230">IF(LEFT(W84,1)="a",1,IF(LEFT(W84,1)="b",1,IF(LEFT(W84,1)="c",1,IF(LEFT(W84,1)="d",1,0))))</f>
        <v>0</v>
      </c>
      <c r="X156" s="187">
        <f t="shared" si="230"/>
        <v>0</v>
      </c>
      <c r="Y156" s="187">
        <f t="shared" si="230"/>
        <v>0</v>
      </c>
      <c r="Z156" s="187">
        <f t="shared" si="230"/>
        <v>0</v>
      </c>
      <c r="AA156" s="186">
        <f t="shared" si="230"/>
        <v>0</v>
      </c>
      <c r="AB156" s="187">
        <f t="shared" ref="AB156:AF156" si="231">IF(LEFT(AB84,1)="a",1,IF(LEFT(AB84,1)="b",1,IF(LEFT(AB84,1)="c",1,IF(LEFT(AB84,1)="d",1,0))))</f>
        <v>0</v>
      </c>
      <c r="AC156" s="187">
        <f t="shared" si="231"/>
        <v>0</v>
      </c>
      <c r="AD156" s="187">
        <f t="shared" si="231"/>
        <v>0</v>
      </c>
      <c r="AE156" s="187">
        <f t="shared" si="231"/>
        <v>0</v>
      </c>
      <c r="AF156" s="188">
        <f t="shared" si="231"/>
        <v>0</v>
      </c>
    </row>
    <row r="157" spans="2:37" ht="13.5" hidden="1" thickBot="1" x14ac:dyDescent="0.25">
      <c r="C157" s="186">
        <f t="shared" si="221"/>
        <v>0</v>
      </c>
      <c r="D157" s="187">
        <f t="shared" si="221"/>
        <v>0</v>
      </c>
      <c r="E157" s="187">
        <f t="shared" ref="E157:J157" si="232">IF(LEFT(E85,1)="a",1,IF(LEFT(E85,1)="b",1,IF(LEFT(E85,1)="c",1,IF(LEFT(E85,1)="d",1,0))))</f>
        <v>0</v>
      </c>
      <c r="F157" s="187">
        <f t="shared" si="232"/>
        <v>0</v>
      </c>
      <c r="G157" s="187">
        <f t="shared" si="232"/>
        <v>0</v>
      </c>
      <c r="H157" s="187">
        <f t="shared" si="232"/>
        <v>0</v>
      </c>
      <c r="I157" s="186">
        <f t="shared" si="232"/>
        <v>0</v>
      </c>
      <c r="J157" s="187">
        <f t="shared" si="232"/>
        <v>0</v>
      </c>
      <c r="K157" s="187">
        <f t="shared" ref="K157:P157" si="233">IF(LEFT(K85,1)="a",1,IF(LEFT(K85,1)="b",1,IF(LEFT(K85,1)="c",1,IF(LEFT(K85,1)="d",1,0))))</f>
        <v>0</v>
      </c>
      <c r="L157" s="187">
        <f t="shared" si="233"/>
        <v>0</v>
      </c>
      <c r="M157" s="187">
        <f t="shared" si="233"/>
        <v>0</v>
      </c>
      <c r="N157" s="187">
        <f t="shared" si="233"/>
        <v>0</v>
      </c>
      <c r="O157" s="186">
        <f t="shared" si="233"/>
        <v>0</v>
      </c>
      <c r="P157" s="187">
        <f t="shared" si="233"/>
        <v>0</v>
      </c>
      <c r="Q157" s="187">
        <f t="shared" ref="Q157:V157" si="234">IF(LEFT(Q85,1)="a",1,IF(LEFT(Q85,1)="b",1,IF(LEFT(Q85,1)="c",1,IF(LEFT(Q85,1)="d",1,0))))</f>
        <v>0</v>
      </c>
      <c r="R157" s="187">
        <f t="shared" si="234"/>
        <v>0</v>
      </c>
      <c r="S157" s="187">
        <f t="shared" si="234"/>
        <v>0</v>
      </c>
      <c r="T157" s="188">
        <f t="shared" si="234"/>
        <v>0</v>
      </c>
      <c r="U157" s="186">
        <f t="shared" si="234"/>
        <v>0</v>
      </c>
      <c r="V157" s="187">
        <f t="shared" si="234"/>
        <v>0</v>
      </c>
      <c r="W157" s="187">
        <f t="shared" ref="W157:AA157" si="235">IF(LEFT(W85,1)="a",1,IF(LEFT(W85,1)="b",1,IF(LEFT(W85,1)="c",1,IF(LEFT(W85,1)="d",1,0))))</f>
        <v>0</v>
      </c>
      <c r="X157" s="187">
        <f t="shared" si="235"/>
        <v>0</v>
      </c>
      <c r="Y157" s="187">
        <f t="shared" si="235"/>
        <v>0</v>
      </c>
      <c r="Z157" s="187">
        <f t="shared" si="235"/>
        <v>0</v>
      </c>
      <c r="AA157" s="186">
        <f t="shared" si="235"/>
        <v>0</v>
      </c>
      <c r="AB157" s="187">
        <f t="shared" ref="AB157:AF157" si="236">IF(LEFT(AB85,1)="a",1,IF(LEFT(AB85,1)="b",1,IF(LEFT(AB85,1)="c",1,IF(LEFT(AB85,1)="d",1,0))))</f>
        <v>0</v>
      </c>
      <c r="AC157" s="187">
        <f t="shared" si="236"/>
        <v>0</v>
      </c>
      <c r="AD157" s="187">
        <f t="shared" si="236"/>
        <v>0</v>
      </c>
      <c r="AE157" s="187">
        <f t="shared" si="236"/>
        <v>0</v>
      </c>
      <c r="AF157" s="188">
        <f t="shared" si="236"/>
        <v>0</v>
      </c>
    </row>
    <row r="158" spans="2:37" ht="13.5" hidden="1" thickBot="1" x14ac:dyDescent="0.25">
      <c r="C158" s="186">
        <f t="shared" si="221"/>
        <v>0</v>
      </c>
      <c r="D158" s="187">
        <f t="shared" si="221"/>
        <v>0</v>
      </c>
      <c r="E158" s="187">
        <f t="shared" ref="E158:J158" si="237">IF(LEFT(E86,1)="a",1,IF(LEFT(E86,1)="b",1,IF(LEFT(E86,1)="c",1,IF(LEFT(E86,1)="d",1,0))))</f>
        <v>0</v>
      </c>
      <c r="F158" s="187">
        <f t="shared" si="237"/>
        <v>0</v>
      </c>
      <c r="G158" s="187">
        <f t="shared" si="237"/>
        <v>0</v>
      </c>
      <c r="H158" s="187">
        <f t="shared" si="237"/>
        <v>0</v>
      </c>
      <c r="I158" s="186">
        <f t="shared" si="237"/>
        <v>0</v>
      </c>
      <c r="J158" s="187">
        <f t="shared" si="237"/>
        <v>0</v>
      </c>
      <c r="K158" s="187">
        <f t="shared" ref="K158:P158" si="238">IF(LEFT(K86,1)="a",1,IF(LEFT(K86,1)="b",1,IF(LEFT(K86,1)="c",1,IF(LEFT(K86,1)="d",1,0))))</f>
        <v>0</v>
      </c>
      <c r="L158" s="187">
        <f t="shared" si="238"/>
        <v>0</v>
      </c>
      <c r="M158" s="187">
        <f t="shared" si="238"/>
        <v>0</v>
      </c>
      <c r="N158" s="187">
        <f t="shared" si="238"/>
        <v>0</v>
      </c>
      <c r="O158" s="186">
        <f t="shared" si="238"/>
        <v>0</v>
      </c>
      <c r="P158" s="187">
        <f t="shared" si="238"/>
        <v>0</v>
      </c>
      <c r="Q158" s="187">
        <f t="shared" ref="Q158:V158" si="239">IF(LEFT(Q86,1)="a",1,IF(LEFT(Q86,1)="b",1,IF(LEFT(Q86,1)="c",1,IF(LEFT(Q86,1)="d",1,0))))</f>
        <v>0</v>
      </c>
      <c r="R158" s="187">
        <f t="shared" si="239"/>
        <v>0</v>
      </c>
      <c r="S158" s="187">
        <f t="shared" si="239"/>
        <v>0</v>
      </c>
      <c r="T158" s="188">
        <f t="shared" si="239"/>
        <v>0</v>
      </c>
      <c r="U158" s="186">
        <f t="shared" si="239"/>
        <v>0</v>
      </c>
      <c r="V158" s="187">
        <f t="shared" si="239"/>
        <v>0</v>
      </c>
      <c r="W158" s="187">
        <f t="shared" ref="W158:AA158" si="240">IF(LEFT(W86,1)="a",1,IF(LEFT(W86,1)="b",1,IF(LEFT(W86,1)="c",1,IF(LEFT(W86,1)="d",1,0))))</f>
        <v>0</v>
      </c>
      <c r="X158" s="187">
        <f t="shared" si="240"/>
        <v>0</v>
      </c>
      <c r="Y158" s="187">
        <f t="shared" si="240"/>
        <v>0</v>
      </c>
      <c r="Z158" s="187">
        <f t="shared" si="240"/>
        <v>0</v>
      </c>
      <c r="AA158" s="186">
        <f t="shared" si="240"/>
        <v>0</v>
      </c>
      <c r="AB158" s="187">
        <f t="shared" ref="AB158:AF158" si="241">IF(LEFT(AB86,1)="a",1,IF(LEFT(AB86,1)="b",1,IF(LEFT(AB86,1)="c",1,IF(LEFT(AB86,1)="d",1,0))))</f>
        <v>0</v>
      </c>
      <c r="AC158" s="187">
        <f t="shared" si="241"/>
        <v>0</v>
      </c>
      <c r="AD158" s="187">
        <f t="shared" si="241"/>
        <v>0</v>
      </c>
      <c r="AE158" s="187">
        <f t="shared" si="241"/>
        <v>0</v>
      </c>
      <c r="AF158" s="188">
        <f t="shared" si="241"/>
        <v>0</v>
      </c>
    </row>
    <row r="159" spans="2:37" ht="13.5" hidden="1" thickBot="1" x14ac:dyDescent="0.25">
      <c r="C159" s="186">
        <f t="shared" si="221"/>
        <v>0</v>
      </c>
      <c r="D159" s="187">
        <f t="shared" si="221"/>
        <v>0</v>
      </c>
      <c r="E159" s="187">
        <f t="shared" ref="E159:J159" si="242">IF(LEFT(E87,1)="a",1,IF(LEFT(E87,1)="b",1,IF(LEFT(E87,1)="c",1,IF(LEFT(E87,1)="d",1,0))))</f>
        <v>0</v>
      </c>
      <c r="F159" s="187">
        <f t="shared" si="242"/>
        <v>0</v>
      </c>
      <c r="G159" s="187">
        <f t="shared" si="242"/>
        <v>0</v>
      </c>
      <c r="H159" s="187">
        <f t="shared" si="242"/>
        <v>0</v>
      </c>
      <c r="I159" s="186">
        <f t="shared" si="242"/>
        <v>0</v>
      </c>
      <c r="J159" s="187">
        <f t="shared" si="242"/>
        <v>0</v>
      </c>
      <c r="K159" s="187">
        <f t="shared" ref="K159:P159" si="243">IF(LEFT(K87,1)="a",1,IF(LEFT(K87,1)="b",1,IF(LEFT(K87,1)="c",1,IF(LEFT(K87,1)="d",1,0))))</f>
        <v>0</v>
      </c>
      <c r="L159" s="187">
        <f t="shared" si="243"/>
        <v>0</v>
      </c>
      <c r="M159" s="187">
        <f t="shared" si="243"/>
        <v>0</v>
      </c>
      <c r="N159" s="187">
        <f t="shared" si="243"/>
        <v>0</v>
      </c>
      <c r="O159" s="186">
        <f t="shared" si="243"/>
        <v>0</v>
      </c>
      <c r="P159" s="187">
        <f t="shared" si="243"/>
        <v>0</v>
      </c>
      <c r="Q159" s="187">
        <f t="shared" ref="Q159:V159" si="244">IF(LEFT(Q87,1)="a",1,IF(LEFT(Q87,1)="b",1,IF(LEFT(Q87,1)="c",1,IF(LEFT(Q87,1)="d",1,0))))</f>
        <v>0</v>
      </c>
      <c r="R159" s="187">
        <f t="shared" si="244"/>
        <v>0</v>
      </c>
      <c r="S159" s="187">
        <f t="shared" si="244"/>
        <v>0</v>
      </c>
      <c r="T159" s="188">
        <f t="shared" si="244"/>
        <v>0</v>
      </c>
      <c r="U159" s="186">
        <f t="shared" si="244"/>
        <v>0</v>
      </c>
      <c r="V159" s="187">
        <f t="shared" si="244"/>
        <v>0</v>
      </c>
      <c r="W159" s="187">
        <f t="shared" ref="W159:AA159" si="245">IF(LEFT(W87,1)="a",1,IF(LEFT(W87,1)="b",1,IF(LEFT(W87,1)="c",1,IF(LEFT(W87,1)="d",1,0))))</f>
        <v>0</v>
      </c>
      <c r="X159" s="187">
        <f t="shared" si="245"/>
        <v>0</v>
      </c>
      <c r="Y159" s="187">
        <f t="shared" si="245"/>
        <v>0</v>
      </c>
      <c r="Z159" s="187">
        <f t="shared" si="245"/>
        <v>0</v>
      </c>
      <c r="AA159" s="186">
        <f t="shared" si="245"/>
        <v>0</v>
      </c>
      <c r="AB159" s="187">
        <f t="shared" ref="AB159:AF159" si="246">IF(LEFT(AB87,1)="a",1,IF(LEFT(AB87,1)="b",1,IF(LEFT(AB87,1)="c",1,IF(LEFT(AB87,1)="d",1,0))))</f>
        <v>0</v>
      </c>
      <c r="AC159" s="187">
        <f t="shared" si="246"/>
        <v>0</v>
      </c>
      <c r="AD159" s="187">
        <f t="shared" si="246"/>
        <v>0</v>
      </c>
      <c r="AE159" s="187">
        <f t="shared" si="246"/>
        <v>0</v>
      </c>
      <c r="AF159" s="188">
        <f t="shared" si="246"/>
        <v>0</v>
      </c>
    </row>
    <row r="160" spans="2:37" ht="13.5" hidden="1" thickBot="1" x14ac:dyDescent="0.25">
      <c r="C160" s="196">
        <f t="shared" si="221"/>
        <v>0</v>
      </c>
      <c r="D160" s="197">
        <f t="shared" si="221"/>
        <v>0</v>
      </c>
      <c r="E160" s="197">
        <f t="shared" ref="E160:J160" si="247">IF(LEFT(E88,1)="a",1,IF(LEFT(E88,1)="b",1,IF(LEFT(E88,1)="c",1,IF(LEFT(E88,1)="d",1,0))))</f>
        <v>0</v>
      </c>
      <c r="F160" s="197">
        <f t="shared" si="247"/>
        <v>0</v>
      </c>
      <c r="G160" s="197">
        <f t="shared" si="247"/>
        <v>0</v>
      </c>
      <c r="H160" s="197">
        <f t="shared" si="247"/>
        <v>0</v>
      </c>
      <c r="I160" s="196">
        <f t="shared" si="247"/>
        <v>0</v>
      </c>
      <c r="J160" s="197">
        <f t="shared" si="247"/>
        <v>0</v>
      </c>
      <c r="K160" s="197">
        <f t="shared" ref="K160:N160" si="248">IF(LEFT(K88,1)="a",1,IF(LEFT(K88,1)="b",1,IF(LEFT(K88,1)="c",1,IF(LEFT(K88,1)="d",1,0))))</f>
        <v>0</v>
      </c>
      <c r="L160" s="197">
        <f t="shared" si="248"/>
        <v>0</v>
      </c>
      <c r="M160" s="197">
        <f t="shared" si="248"/>
        <v>0</v>
      </c>
      <c r="N160" s="197">
        <f t="shared" si="248"/>
        <v>0</v>
      </c>
      <c r="O160" s="196">
        <f>IF(LEFT(O88,1)="a",1,IF(LEFT(O88,1)="b",1,IF(LEFT(O88,1)="c",1,IF(LEFT(O88,1)="d",1,0))))</f>
        <v>0</v>
      </c>
      <c r="P160" s="197">
        <f t="shared" ref="P160:V160" si="249">IF(LEFT(P88,1)="a",1,IF(LEFT(P88,1)="b",1,IF(LEFT(P88,1)="c",1,IF(LEFT(P88,1)="d",1,0))))</f>
        <v>0</v>
      </c>
      <c r="Q160" s="197">
        <f t="shared" si="249"/>
        <v>0</v>
      </c>
      <c r="R160" s="197">
        <f t="shared" si="249"/>
        <v>0</v>
      </c>
      <c r="S160" s="197">
        <f t="shared" si="249"/>
        <v>0</v>
      </c>
      <c r="T160" s="198">
        <f t="shared" si="249"/>
        <v>0</v>
      </c>
      <c r="U160" s="196">
        <f t="shared" si="249"/>
        <v>0</v>
      </c>
      <c r="V160" s="197">
        <f t="shared" si="249"/>
        <v>0</v>
      </c>
      <c r="W160" s="197">
        <f t="shared" ref="W160:AA160" si="250">IF(LEFT(W88,1)="a",1,IF(LEFT(W88,1)="b",1,IF(LEFT(W88,1)="c",1,IF(LEFT(W88,1)="d",1,0))))</f>
        <v>0</v>
      </c>
      <c r="X160" s="197">
        <f t="shared" si="250"/>
        <v>0</v>
      </c>
      <c r="Y160" s="197">
        <f t="shared" si="250"/>
        <v>0</v>
      </c>
      <c r="Z160" s="197">
        <f t="shared" si="250"/>
        <v>0</v>
      </c>
      <c r="AA160" s="196">
        <f t="shared" si="250"/>
        <v>0</v>
      </c>
      <c r="AB160" s="197">
        <f t="shared" ref="AB160:AF160" si="251">IF(LEFT(AB88,1)="a",1,IF(LEFT(AB88,1)="b",1,IF(LEFT(AB88,1)="c",1,IF(LEFT(AB88,1)="d",1,0))))</f>
        <v>0</v>
      </c>
      <c r="AC160" s="197">
        <f t="shared" si="251"/>
        <v>0</v>
      </c>
      <c r="AD160" s="197">
        <f t="shared" si="251"/>
        <v>0</v>
      </c>
      <c r="AE160" s="197">
        <f t="shared" si="251"/>
        <v>0</v>
      </c>
      <c r="AF160" s="198">
        <f t="shared" si="251"/>
        <v>0</v>
      </c>
    </row>
    <row r="161" spans="2:33" hidden="1" x14ac:dyDescent="0.2">
      <c r="C161" s="28"/>
    </row>
    <row r="162" spans="2:33" hidden="1" x14ac:dyDescent="0.2">
      <c r="B162" s="154" t="s">
        <v>43</v>
      </c>
      <c r="C162" s="93">
        <f>MAX(C154:H154)+MAX(C155:H155)+MAX(C156:H156)+MAX(C157:H157)+MAX(C158:H158)+MAX(C159:H159)+MAX(C160:H160)</f>
        <v>0</v>
      </c>
      <c r="I162" s="93">
        <f>MAX(I154:N154)+MAX(I155:N155)+MAX(I156:N156)+MAX(I157:N157)+MAX(I158:N158)+MAX(I159:N159)+MAX(I160:N160)</f>
        <v>0</v>
      </c>
      <c r="O162" s="93">
        <f>MAX(O154:T154)+MAX(O155:T155)+MAX(O156:T156)+MAX(O157:T157)+MAX(O158:T158)+MAX(O159:T159)+MAX(O160:T160)</f>
        <v>0</v>
      </c>
      <c r="U162" s="93">
        <f>MAX(U154:Z154)+MAX(U155:Z155)+MAX(U156:Z156)+MAX(U157:Z157)+MAX(U158:Z158)+MAX(U159:Z159)+MAX(U160:Z160)</f>
        <v>0</v>
      </c>
      <c r="AA162" s="93">
        <f>MAX(AA154:AF154)+MAX(AA155:AF155)+MAX(AA156:AF156)+MAX(AA157:AF157)+MAX(AA158:AF158)+MAX(AA159:AF159)+MAX(AA160:AF160)</f>
        <v>0</v>
      </c>
    </row>
    <row r="163" spans="2:33" ht="13.5" hidden="1" thickBot="1" x14ac:dyDescent="0.25"/>
    <row r="164" spans="2:33" ht="13.5" hidden="1" thickBot="1" x14ac:dyDescent="0.25">
      <c r="B164" s="189" t="s">
        <v>38</v>
      </c>
      <c r="C164" s="186">
        <f>IF(C82="x",1,IF(C82="xa",1,IF(C82="xb",1,IF(C82="xc",0,IF(C82="xd",1,0)))))</f>
        <v>0</v>
      </c>
      <c r="D164" s="186">
        <f t="shared" ref="D164:AF170" si="252">IF(D82="x",1,IF(D82="xa",1,IF(D82="xb",1,IF(D82="xc",0,IF(D82="xd",1,0)))))</f>
        <v>0</v>
      </c>
      <c r="E164" s="186">
        <f t="shared" si="252"/>
        <v>0</v>
      </c>
      <c r="F164" s="186">
        <f t="shared" si="252"/>
        <v>0</v>
      </c>
      <c r="G164" s="186">
        <f t="shared" si="252"/>
        <v>0</v>
      </c>
      <c r="H164" s="186">
        <f t="shared" si="252"/>
        <v>0</v>
      </c>
      <c r="I164" s="186">
        <f t="shared" si="252"/>
        <v>0</v>
      </c>
      <c r="J164" s="186">
        <f t="shared" si="252"/>
        <v>0</v>
      </c>
      <c r="K164" s="186">
        <f t="shared" si="252"/>
        <v>0</v>
      </c>
      <c r="L164" s="186">
        <f t="shared" si="252"/>
        <v>0</v>
      </c>
      <c r="M164" s="186">
        <f t="shared" si="252"/>
        <v>0</v>
      </c>
      <c r="N164" s="186">
        <f t="shared" si="252"/>
        <v>0</v>
      </c>
      <c r="O164" s="186">
        <f t="shared" si="252"/>
        <v>0</v>
      </c>
      <c r="P164" s="186">
        <f t="shared" si="252"/>
        <v>0</v>
      </c>
      <c r="Q164" s="186">
        <f t="shared" si="252"/>
        <v>0</v>
      </c>
      <c r="R164" s="186">
        <f t="shared" si="252"/>
        <v>0</v>
      </c>
      <c r="S164" s="186">
        <f t="shared" si="252"/>
        <v>0</v>
      </c>
      <c r="T164" s="186">
        <f t="shared" si="252"/>
        <v>0</v>
      </c>
      <c r="U164" s="186">
        <f t="shared" si="252"/>
        <v>0</v>
      </c>
      <c r="V164" s="186">
        <f t="shared" si="252"/>
        <v>0</v>
      </c>
      <c r="W164" s="186">
        <f t="shared" si="252"/>
        <v>0</v>
      </c>
      <c r="X164" s="186">
        <f t="shared" si="252"/>
        <v>0</v>
      </c>
      <c r="Y164" s="186">
        <f t="shared" si="252"/>
        <v>0</v>
      </c>
      <c r="Z164" s="186">
        <f t="shared" si="252"/>
        <v>0</v>
      </c>
      <c r="AA164" s="186">
        <f t="shared" si="252"/>
        <v>0</v>
      </c>
      <c r="AB164" s="186">
        <f t="shared" si="252"/>
        <v>0</v>
      </c>
      <c r="AC164" s="186">
        <f t="shared" si="252"/>
        <v>0</v>
      </c>
      <c r="AD164" s="186">
        <f t="shared" si="252"/>
        <v>0</v>
      </c>
      <c r="AE164" s="186">
        <f t="shared" si="252"/>
        <v>0</v>
      </c>
      <c r="AF164" s="199">
        <f t="shared" si="252"/>
        <v>0</v>
      </c>
    </row>
    <row r="165" spans="2:33" ht="13.5" hidden="1" thickBot="1" x14ac:dyDescent="0.25">
      <c r="B165" s="162" t="s">
        <v>75</v>
      </c>
      <c r="C165" s="186">
        <f t="shared" ref="C165:R170" si="253">IF(C83="x",1,IF(C83="xa",1,IF(C83="xb",1,IF(C83="xc",0,IF(C83="xd",1,0)))))</f>
        <v>0</v>
      </c>
      <c r="D165" s="186">
        <f t="shared" si="253"/>
        <v>0</v>
      </c>
      <c r="E165" s="186">
        <f t="shared" si="253"/>
        <v>0</v>
      </c>
      <c r="F165" s="186">
        <f t="shared" si="253"/>
        <v>0</v>
      </c>
      <c r="G165" s="186">
        <f t="shared" si="253"/>
        <v>0</v>
      </c>
      <c r="H165" s="186">
        <f t="shared" si="253"/>
        <v>0</v>
      </c>
      <c r="I165" s="186">
        <f t="shared" si="253"/>
        <v>0</v>
      </c>
      <c r="J165" s="186">
        <f t="shared" si="253"/>
        <v>0</v>
      </c>
      <c r="K165" s="186">
        <f t="shared" si="253"/>
        <v>0</v>
      </c>
      <c r="L165" s="186">
        <f t="shared" si="253"/>
        <v>0</v>
      </c>
      <c r="M165" s="186">
        <f t="shared" si="253"/>
        <v>0</v>
      </c>
      <c r="N165" s="186">
        <f t="shared" si="253"/>
        <v>0</v>
      </c>
      <c r="O165" s="186">
        <f t="shared" si="253"/>
        <v>0</v>
      </c>
      <c r="P165" s="186">
        <f t="shared" si="253"/>
        <v>0</v>
      </c>
      <c r="Q165" s="186">
        <f t="shared" si="253"/>
        <v>0</v>
      </c>
      <c r="R165" s="186">
        <f t="shared" si="253"/>
        <v>0</v>
      </c>
      <c r="S165" s="186">
        <f t="shared" si="252"/>
        <v>0</v>
      </c>
      <c r="T165" s="186">
        <f t="shared" si="252"/>
        <v>0</v>
      </c>
      <c r="U165" s="186">
        <f t="shared" si="252"/>
        <v>0</v>
      </c>
      <c r="V165" s="186">
        <f t="shared" si="252"/>
        <v>0</v>
      </c>
      <c r="W165" s="186">
        <f t="shared" si="252"/>
        <v>0</v>
      </c>
      <c r="X165" s="186">
        <f t="shared" si="252"/>
        <v>0</v>
      </c>
      <c r="Y165" s="186">
        <f t="shared" si="252"/>
        <v>0</v>
      </c>
      <c r="Z165" s="186">
        <f t="shared" si="252"/>
        <v>0</v>
      </c>
      <c r="AA165" s="186">
        <f t="shared" si="252"/>
        <v>0</v>
      </c>
      <c r="AB165" s="186">
        <f t="shared" si="252"/>
        <v>0</v>
      </c>
      <c r="AC165" s="186">
        <f t="shared" si="252"/>
        <v>0</v>
      </c>
      <c r="AD165" s="186">
        <f t="shared" si="252"/>
        <v>0</v>
      </c>
      <c r="AE165" s="186">
        <f t="shared" si="252"/>
        <v>0</v>
      </c>
      <c r="AF165" s="199">
        <f t="shared" si="252"/>
        <v>0</v>
      </c>
    </row>
    <row r="166" spans="2:33" ht="13.5" hidden="1" thickBot="1" x14ac:dyDescent="0.25">
      <c r="C166" s="186">
        <f t="shared" si="253"/>
        <v>0</v>
      </c>
      <c r="D166" s="186">
        <f t="shared" si="252"/>
        <v>0</v>
      </c>
      <c r="E166" s="186">
        <f t="shared" si="252"/>
        <v>0</v>
      </c>
      <c r="F166" s="186">
        <f t="shared" si="252"/>
        <v>0</v>
      </c>
      <c r="G166" s="186">
        <f t="shared" si="252"/>
        <v>0</v>
      </c>
      <c r="H166" s="186">
        <f t="shared" si="252"/>
        <v>0</v>
      </c>
      <c r="I166" s="186">
        <f t="shared" si="252"/>
        <v>0</v>
      </c>
      <c r="J166" s="186">
        <f t="shared" si="252"/>
        <v>0</v>
      </c>
      <c r="K166" s="186">
        <f t="shared" si="252"/>
        <v>0</v>
      </c>
      <c r="L166" s="186">
        <f t="shared" si="252"/>
        <v>0</v>
      </c>
      <c r="M166" s="186">
        <f t="shared" si="252"/>
        <v>0</v>
      </c>
      <c r="N166" s="186">
        <f t="shared" si="252"/>
        <v>0</v>
      </c>
      <c r="O166" s="186">
        <f t="shared" si="252"/>
        <v>0</v>
      </c>
      <c r="P166" s="186">
        <f t="shared" si="252"/>
        <v>0</v>
      </c>
      <c r="Q166" s="186">
        <f t="shared" si="252"/>
        <v>0</v>
      </c>
      <c r="R166" s="186">
        <f t="shared" si="252"/>
        <v>0</v>
      </c>
      <c r="S166" s="186">
        <f t="shared" si="252"/>
        <v>0</v>
      </c>
      <c r="T166" s="186">
        <f t="shared" si="252"/>
        <v>0</v>
      </c>
      <c r="U166" s="186">
        <f t="shared" si="252"/>
        <v>0</v>
      </c>
      <c r="V166" s="186">
        <f t="shared" si="252"/>
        <v>0</v>
      </c>
      <c r="W166" s="186">
        <f t="shared" si="252"/>
        <v>0</v>
      </c>
      <c r="X166" s="186">
        <f t="shared" si="252"/>
        <v>0</v>
      </c>
      <c r="Y166" s="186">
        <f t="shared" si="252"/>
        <v>0</v>
      </c>
      <c r="Z166" s="186">
        <f t="shared" si="252"/>
        <v>0</v>
      </c>
      <c r="AA166" s="186">
        <f t="shared" si="252"/>
        <v>0</v>
      </c>
      <c r="AB166" s="186">
        <f t="shared" si="252"/>
        <v>0</v>
      </c>
      <c r="AC166" s="186">
        <f t="shared" si="252"/>
        <v>0</v>
      </c>
      <c r="AD166" s="186">
        <f t="shared" si="252"/>
        <v>0</v>
      </c>
      <c r="AE166" s="186">
        <f t="shared" si="252"/>
        <v>0</v>
      </c>
      <c r="AF166" s="199">
        <f t="shared" si="252"/>
        <v>0</v>
      </c>
    </row>
    <row r="167" spans="2:33" ht="13.5" hidden="1" thickBot="1" x14ac:dyDescent="0.25">
      <c r="C167" s="186">
        <f t="shared" si="253"/>
        <v>0</v>
      </c>
      <c r="D167" s="186">
        <f t="shared" si="252"/>
        <v>0</v>
      </c>
      <c r="E167" s="186">
        <f t="shared" si="252"/>
        <v>0</v>
      </c>
      <c r="F167" s="186">
        <f t="shared" si="252"/>
        <v>0</v>
      </c>
      <c r="G167" s="186">
        <f t="shared" si="252"/>
        <v>0</v>
      </c>
      <c r="H167" s="186">
        <f t="shared" si="252"/>
        <v>0</v>
      </c>
      <c r="I167" s="186">
        <f t="shared" si="252"/>
        <v>0</v>
      </c>
      <c r="J167" s="186">
        <f t="shared" si="252"/>
        <v>0</v>
      </c>
      <c r="K167" s="186">
        <f t="shared" si="252"/>
        <v>0</v>
      </c>
      <c r="L167" s="186">
        <f t="shared" si="252"/>
        <v>0</v>
      </c>
      <c r="M167" s="186">
        <f t="shared" si="252"/>
        <v>0</v>
      </c>
      <c r="N167" s="186">
        <f t="shared" si="252"/>
        <v>0</v>
      </c>
      <c r="O167" s="186">
        <f t="shared" si="252"/>
        <v>0</v>
      </c>
      <c r="P167" s="186">
        <f t="shared" si="252"/>
        <v>0</v>
      </c>
      <c r="Q167" s="186">
        <f t="shared" si="252"/>
        <v>0</v>
      </c>
      <c r="R167" s="186">
        <f t="shared" si="252"/>
        <v>0</v>
      </c>
      <c r="S167" s="186">
        <f t="shared" si="252"/>
        <v>0</v>
      </c>
      <c r="T167" s="186">
        <f t="shared" si="252"/>
        <v>0</v>
      </c>
      <c r="U167" s="186">
        <f t="shared" si="252"/>
        <v>0</v>
      </c>
      <c r="V167" s="186">
        <f t="shared" si="252"/>
        <v>0</v>
      </c>
      <c r="W167" s="186">
        <f t="shared" si="252"/>
        <v>0</v>
      </c>
      <c r="X167" s="186">
        <f t="shared" si="252"/>
        <v>0</v>
      </c>
      <c r="Y167" s="186">
        <f t="shared" si="252"/>
        <v>0</v>
      </c>
      <c r="Z167" s="186">
        <f t="shared" si="252"/>
        <v>0</v>
      </c>
      <c r="AA167" s="186">
        <f t="shared" si="252"/>
        <v>0</v>
      </c>
      <c r="AB167" s="186">
        <f t="shared" si="252"/>
        <v>0</v>
      </c>
      <c r="AC167" s="186">
        <f t="shared" si="252"/>
        <v>0</v>
      </c>
      <c r="AD167" s="186">
        <f t="shared" si="252"/>
        <v>0</v>
      </c>
      <c r="AE167" s="186">
        <f t="shared" si="252"/>
        <v>0</v>
      </c>
      <c r="AF167" s="199">
        <f t="shared" si="252"/>
        <v>0</v>
      </c>
    </row>
    <row r="168" spans="2:33" ht="13.5" hidden="1" thickBot="1" x14ac:dyDescent="0.25">
      <c r="C168" s="186">
        <f t="shared" si="253"/>
        <v>0</v>
      </c>
      <c r="D168" s="186">
        <f t="shared" si="252"/>
        <v>0</v>
      </c>
      <c r="E168" s="186">
        <f t="shared" si="252"/>
        <v>0</v>
      </c>
      <c r="F168" s="186">
        <f t="shared" si="252"/>
        <v>0</v>
      </c>
      <c r="G168" s="186">
        <f t="shared" si="252"/>
        <v>0</v>
      </c>
      <c r="H168" s="186">
        <f t="shared" si="252"/>
        <v>0</v>
      </c>
      <c r="I168" s="186">
        <f t="shared" si="252"/>
        <v>0</v>
      </c>
      <c r="J168" s="186">
        <f t="shared" si="252"/>
        <v>0</v>
      </c>
      <c r="K168" s="186">
        <f t="shared" si="252"/>
        <v>0</v>
      </c>
      <c r="L168" s="186">
        <f t="shared" si="252"/>
        <v>0</v>
      </c>
      <c r="M168" s="186">
        <f t="shared" si="252"/>
        <v>0</v>
      </c>
      <c r="N168" s="186">
        <f t="shared" si="252"/>
        <v>0</v>
      </c>
      <c r="O168" s="186">
        <f t="shared" si="252"/>
        <v>0</v>
      </c>
      <c r="P168" s="186">
        <f t="shared" si="252"/>
        <v>0</v>
      </c>
      <c r="Q168" s="186">
        <f t="shared" si="252"/>
        <v>0</v>
      </c>
      <c r="R168" s="186">
        <f t="shared" si="252"/>
        <v>0</v>
      </c>
      <c r="S168" s="186">
        <f t="shared" si="252"/>
        <v>0</v>
      </c>
      <c r="T168" s="186">
        <f t="shared" si="252"/>
        <v>0</v>
      </c>
      <c r="U168" s="186">
        <f t="shared" si="252"/>
        <v>0</v>
      </c>
      <c r="V168" s="186">
        <f t="shared" si="252"/>
        <v>0</v>
      </c>
      <c r="W168" s="186">
        <f t="shared" si="252"/>
        <v>0</v>
      </c>
      <c r="X168" s="186">
        <f t="shared" si="252"/>
        <v>0</v>
      </c>
      <c r="Y168" s="186">
        <f t="shared" si="252"/>
        <v>0</v>
      </c>
      <c r="Z168" s="186">
        <f t="shared" si="252"/>
        <v>0</v>
      </c>
      <c r="AA168" s="186">
        <f t="shared" si="252"/>
        <v>0</v>
      </c>
      <c r="AB168" s="186">
        <f t="shared" si="252"/>
        <v>0</v>
      </c>
      <c r="AC168" s="186">
        <f t="shared" si="252"/>
        <v>0</v>
      </c>
      <c r="AD168" s="186">
        <f t="shared" si="252"/>
        <v>0</v>
      </c>
      <c r="AE168" s="186">
        <f t="shared" si="252"/>
        <v>0</v>
      </c>
      <c r="AF168" s="199">
        <f t="shared" si="252"/>
        <v>0</v>
      </c>
    </row>
    <row r="169" spans="2:33" ht="13.5" hidden="1" thickBot="1" x14ac:dyDescent="0.25">
      <c r="C169" s="186">
        <f t="shared" si="253"/>
        <v>0</v>
      </c>
      <c r="D169" s="186">
        <f t="shared" si="252"/>
        <v>0</v>
      </c>
      <c r="E169" s="186">
        <f t="shared" si="252"/>
        <v>0</v>
      </c>
      <c r="F169" s="186">
        <f t="shared" si="252"/>
        <v>0</v>
      </c>
      <c r="G169" s="186">
        <f t="shared" si="252"/>
        <v>0</v>
      </c>
      <c r="H169" s="186">
        <f t="shared" si="252"/>
        <v>0</v>
      </c>
      <c r="I169" s="186">
        <f t="shared" si="252"/>
        <v>0</v>
      </c>
      <c r="J169" s="186">
        <f t="shared" si="252"/>
        <v>0</v>
      </c>
      <c r="K169" s="186">
        <f t="shared" si="252"/>
        <v>0</v>
      </c>
      <c r="L169" s="186">
        <f t="shared" si="252"/>
        <v>0</v>
      </c>
      <c r="M169" s="186">
        <f t="shared" si="252"/>
        <v>0</v>
      </c>
      <c r="N169" s="186">
        <f t="shared" si="252"/>
        <v>0</v>
      </c>
      <c r="O169" s="186">
        <f t="shared" si="252"/>
        <v>0</v>
      </c>
      <c r="P169" s="186">
        <f t="shared" si="252"/>
        <v>0</v>
      </c>
      <c r="Q169" s="186">
        <f t="shared" si="252"/>
        <v>0</v>
      </c>
      <c r="R169" s="186">
        <f t="shared" si="252"/>
        <v>0</v>
      </c>
      <c r="S169" s="186">
        <f t="shared" si="252"/>
        <v>0</v>
      </c>
      <c r="T169" s="186">
        <f t="shared" si="252"/>
        <v>0</v>
      </c>
      <c r="U169" s="186">
        <f t="shared" si="252"/>
        <v>0</v>
      </c>
      <c r="V169" s="186">
        <f t="shared" si="252"/>
        <v>0</v>
      </c>
      <c r="W169" s="186">
        <f t="shared" si="252"/>
        <v>0</v>
      </c>
      <c r="X169" s="186">
        <f t="shared" si="252"/>
        <v>0</v>
      </c>
      <c r="Y169" s="186">
        <f t="shared" si="252"/>
        <v>0</v>
      </c>
      <c r="Z169" s="186">
        <f t="shared" si="252"/>
        <v>0</v>
      </c>
      <c r="AA169" s="186">
        <f t="shared" si="252"/>
        <v>0</v>
      </c>
      <c r="AB169" s="186">
        <f t="shared" si="252"/>
        <v>0</v>
      </c>
      <c r="AC169" s="186">
        <f t="shared" si="252"/>
        <v>0</v>
      </c>
      <c r="AD169" s="186">
        <f t="shared" si="252"/>
        <v>0</v>
      </c>
      <c r="AE169" s="186">
        <f t="shared" si="252"/>
        <v>0</v>
      </c>
      <c r="AF169" s="199">
        <f t="shared" si="252"/>
        <v>0</v>
      </c>
    </row>
    <row r="170" spans="2:33" ht="13.5" hidden="1" thickBot="1" x14ac:dyDescent="0.25">
      <c r="C170" s="196">
        <f t="shared" si="253"/>
        <v>0</v>
      </c>
      <c r="D170" s="196">
        <f t="shared" si="252"/>
        <v>0</v>
      </c>
      <c r="E170" s="196">
        <f t="shared" si="252"/>
        <v>0</v>
      </c>
      <c r="F170" s="196">
        <f t="shared" si="252"/>
        <v>0</v>
      </c>
      <c r="G170" s="196">
        <f t="shared" si="252"/>
        <v>0</v>
      </c>
      <c r="H170" s="196">
        <f t="shared" si="252"/>
        <v>0</v>
      </c>
      <c r="I170" s="196">
        <f t="shared" si="252"/>
        <v>0</v>
      </c>
      <c r="J170" s="196">
        <f t="shared" si="252"/>
        <v>0</v>
      </c>
      <c r="K170" s="196">
        <f t="shared" si="252"/>
        <v>0</v>
      </c>
      <c r="L170" s="196">
        <f t="shared" si="252"/>
        <v>0</v>
      </c>
      <c r="M170" s="196">
        <f t="shared" si="252"/>
        <v>0</v>
      </c>
      <c r="N170" s="196">
        <f t="shared" si="252"/>
        <v>0</v>
      </c>
      <c r="O170" s="196">
        <f t="shared" si="252"/>
        <v>0</v>
      </c>
      <c r="P170" s="196">
        <f t="shared" si="252"/>
        <v>0</v>
      </c>
      <c r="Q170" s="196">
        <f t="shared" si="252"/>
        <v>0</v>
      </c>
      <c r="R170" s="196">
        <f t="shared" si="252"/>
        <v>0</v>
      </c>
      <c r="S170" s="196">
        <f t="shared" si="252"/>
        <v>0</v>
      </c>
      <c r="T170" s="196">
        <f t="shared" si="252"/>
        <v>0</v>
      </c>
      <c r="U170" s="196">
        <f t="shared" si="252"/>
        <v>0</v>
      </c>
      <c r="V170" s="196">
        <f t="shared" si="252"/>
        <v>0</v>
      </c>
      <c r="W170" s="196">
        <f t="shared" si="252"/>
        <v>0</v>
      </c>
      <c r="X170" s="196">
        <f t="shared" si="252"/>
        <v>0</v>
      </c>
      <c r="Y170" s="196">
        <f t="shared" si="252"/>
        <v>0</v>
      </c>
      <c r="Z170" s="196">
        <f t="shared" si="252"/>
        <v>0</v>
      </c>
      <c r="AA170" s="196">
        <f t="shared" si="252"/>
        <v>0</v>
      </c>
      <c r="AB170" s="196">
        <f t="shared" si="252"/>
        <v>0</v>
      </c>
      <c r="AC170" s="196">
        <f t="shared" si="252"/>
        <v>0</v>
      </c>
      <c r="AD170" s="196">
        <f t="shared" si="252"/>
        <v>0</v>
      </c>
      <c r="AE170" s="196">
        <f t="shared" si="252"/>
        <v>0</v>
      </c>
      <c r="AF170" s="200">
        <f t="shared" si="252"/>
        <v>0</v>
      </c>
    </row>
    <row r="171" spans="2:33" hidden="1" x14ac:dyDescent="0.2">
      <c r="C171" s="28"/>
    </row>
    <row r="172" spans="2:33" hidden="1" x14ac:dyDescent="0.2">
      <c r="B172" s="154" t="s">
        <v>43</v>
      </c>
      <c r="C172" s="93">
        <f>MAX(C164:H164)+MAX(C165:H165)+MAX(C166:H166)+MAX(C167:H167)+MAX(C168:H168)+MAX(C169:H169)+MAX(C170:H170)</f>
        <v>0</v>
      </c>
      <c r="I172" s="93">
        <f>MAX(I164:N164)+MAX(I165:N165)+MAX(I166:N166)+MAX(I167:N167)+MAX(I168:N168)+MAX(I169:N169)+MAX(I170:N170)</f>
        <v>0</v>
      </c>
      <c r="O172" s="93">
        <f>MAX(O164:T164)+MAX(O165:T165)+MAX(O166:T166)+MAX(O167:T167)+MAX(O168:T168)+MAX(O169:T169)+MAX(O170:T170)</f>
        <v>0</v>
      </c>
      <c r="U172" s="93">
        <f>MAX(U164:Z164)+MAX(U165:Z165)+MAX(U166:Z166)+MAX(U167:Z167)+MAX(U168:Z168)+MAX(U169:Z169)+MAX(U170:Z170)</f>
        <v>0</v>
      </c>
      <c r="AA172" s="93">
        <f>MAX(AA164:AF164)+MAX(AA165:AF165)+MAX(AA166:AF166)+MAX(AA167:AF167)+MAX(AA168:AF168)+MAX(AA169:AF169)+MAX(AA170:AF170)</f>
        <v>0</v>
      </c>
      <c r="AG172" s="190">
        <f>SUM(C172,I172,O172,U172,AA172)</f>
        <v>0</v>
      </c>
    </row>
    <row r="173" spans="2:33" ht="13.5" hidden="1" thickBot="1" x14ac:dyDescent="0.25"/>
    <row r="174" spans="2:33" ht="13.5" hidden="1" thickBot="1" x14ac:dyDescent="0.25">
      <c r="B174" s="211" t="s">
        <v>39</v>
      </c>
      <c r="C174" s="186">
        <f>IF(C82="y",1,IF(C82="ya",1,IF(C82="yb",1,IF(C82="yc",1,IF(C82="yd",1,0)))))</f>
        <v>0</v>
      </c>
      <c r="D174" s="186">
        <f t="shared" ref="D174:AE180" si="254">IF(D82="y",1,IF(D82="ya",1,IF(D82="yb",1,IF(D82="yc",1,IF(D82="yd",1,0)))))</f>
        <v>0</v>
      </c>
      <c r="E174" s="186">
        <f t="shared" si="254"/>
        <v>0</v>
      </c>
      <c r="F174" s="186">
        <f t="shared" si="254"/>
        <v>0</v>
      </c>
      <c r="G174" s="186">
        <f t="shared" si="254"/>
        <v>0</v>
      </c>
      <c r="H174" s="186">
        <f t="shared" si="254"/>
        <v>0</v>
      </c>
      <c r="I174" s="186">
        <f t="shared" si="254"/>
        <v>0</v>
      </c>
      <c r="J174" s="186">
        <f t="shared" si="254"/>
        <v>0</v>
      </c>
      <c r="K174" s="186">
        <f t="shared" si="254"/>
        <v>0</v>
      </c>
      <c r="L174" s="186">
        <f t="shared" si="254"/>
        <v>0</v>
      </c>
      <c r="M174" s="186">
        <f t="shared" si="254"/>
        <v>0</v>
      </c>
      <c r="N174" s="186">
        <f t="shared" si="254"/>
        <v>0</v>
      </c>
      <c r="O174" s="186">
        <f t="shared" si="254"/>
        <v>0</v>
      </c>
      <c r="P174" s="186">
        <f t="shared" si="254"/>
        <v>0</v>
      </c>
      <c r="Q174" s="186">
        <f t="shared" si="254"/>
        <v>0</v>
      </c>
      <c r="R174" s="186">
        <f t="shared" si="254"/>
        <v>0</v>
      </c>
      <c r="S174" s="186">
        <f t="shared" si="254"/>
        <v>0</v>
      </c>
      <c r="T174" s="186">
        <f t="shared" si="254"/>
        <v>0</v>
      </c>
      <c r="U174" s="186">
        <f t="shared" si="254"/>
        <v>0</v>
      </c>
      <c r="V174" s="186">
        <f t="shared" si="254"/>
        <v>0</v>
      </c>
      <c r="W174" s="186">
        <f t="shared" si="254"/>
        <v>0</v>
      </c>
      <c r="X174" s="186">
        <f t="shared" si="254"/>
        <v>0</v>
      </c>
      <c r="Y174" s="186">
        <f t="shared" si="254"/>
        <v>0</v>
      </c>
      <c r="Z174" s="186">
        <f t="shared" si="254"/>
        <v>0</v>
      </c>
      <c r="AA174" s="186">
        <f t="shared" si="254"/>
        <v>0</v>
      </c>
      <c r="AB174" s="186">
        <f t="shared" si="254"/>
        <v>0</v>
      </c>
      <c r="AC174" s="186">
        <f t="shared" si="254"/>
        <v>0</v>
      </c>
      <c r="AD174" s="186">
        <f t="shared" si="254"/>
        <v>0</v>
      </c>
      <c r="AE174" s="186">
        <f t="shared" si="254"/>
        <v>0</v>
      </c>
      <c r="AF174" s="199">
        <f>IF(AF82="y",1,IF(AF82="ya",1,IF(AF82="yb",1,IF(AF82="yc",1,IF(AF82="yd",1,0)))))</f>
        <v>0</v>
      </c>
    </row>
    <row r="175" spans="2:33" ht="13.5" hidden="1" thickBot="1" x14ac:dyDescent="0.25">
      <c r="B175" s="162" t="s">
        <v>75</v>
      </c>
      <c r="C175" s="186">
        <f t="shared" ref="C175:R180" si="255">IF(C83="y",1,IF(C83="ya",1,IF(C83="yb",1,IF(C83="yc",1,IF(C83="yd",1,0)))))</f>
        <v>0</v>
      </c>
      <c r="D175" s="186">
        <f t="shared" si="255"/>
        <v>0</v>
      </c>
      <c r="E175" s="186">
        <f t="shared" si="255"/>
        <v>0</v>
      </c>
      <c r="F175" s="186">
        <f t="shared" si="255"/>
        <v>0</v>
      </c>
      <c r="G175" s="186">
        <f t="shared" si="255"/>
        <v>0</v>
      </c>
      <c r="H175" s="186">
        <f t="shared" si="255"/>
        <v>0</v>
      </c>
      <c r="I175" s="186">
        <f t="shared" si="255"/>
        <v>0</v>
      </c>
      <c r="J175" s="186">
        <f t="shared" si="255"/>
        <v>0</v>
      </c>
      <c r="K175" s="186">
        <f t="shared" si="255"/>
        <v>0</v>
      </c>
      <c r="L175" s="186">
        <f t="shared" si="255"/>
        <v>0</v>
      </c>
      <c r="M175" s="186">
        <f t="shared" si="255"/>
        <v>0</v>
      </c>
      <c r="N175" s="186">
        <f t="shared" si="255"/>
        <v>0</v>
      </c>
      <c r="O175" s="186">
        <f t="shared" si="255"/>
        <v>0</v>
      </c>
      <c r="P175" s="186">
        <f t="shared" si="255"/>
        <v>0</v>
      </c>
      <c r="Q175" s="186">
        <f t="shared" si="255"/>
        <v>0</v>
      </c>
      <c r="R175" s="186">
        <f t="shared" si="255"/>
        <v>0</v>
      </c>
      <c r="S175" s="186">
        <f t="shared" si="254"/>
        <v>0</v>
      </c>
      <c r="T175" s="186">
        <f t="shared" si="254"/>
        <v>0</v>
      </c>
      <c r="U175" s="186">
        <f t="shared" si="254"/>
        <v>0</v>
      </c>
      <c r="V175" s="186">
        <f t="shared" si="254"/>
        <v>0</v>
      </c>
      <c r="W175" s="186">
        <f t="shared" si="254"/>
        <v>0</v>
      </c>
      <c r="X175" s="186">
        <f t="shared" si="254"/>
        <v>0</v>
      </c>
      <c r="Y175" s="186">
        <f t="shared" si="254"/>
        <v>0</v>
      </c>
      <c r="Z175" s="186">
        <f t="shared" si="254"/>
        <v>0</v>
      </c>
      <c r="AA175" s="186">
        <f t="shared" si="254"/>
        <v>0</v>
      </c>
      <c r="AB175" s="186">
        <f t="shared" si="254"/>
        <v>0</v>
      </c>
      <c r="AC175" s="186">
        <f t="shared" si="254"/>
        <v>0</v>
      </c>
      <c r="AD175" s="186">
        <f t="shared" si="254"/>
        <v>0</v>
      </c>
      <c r="AE175" s="186">
        <f t="shared" si="254"/>
        <v>0</v>
      </c>
      <c r="AF175" s="199">
        <f t="shared" ref="AF175" si="256">IF(AF83="y",1,IF(AF83="ya",1,IF(AF83="yb",1,IF(AF83="yc",1,IF(AF83="yd",1,0)))))</f>
        <v>0</v>
      </c>
    </row>
    <row r="176" spans="2:33" ht="13.5" hidden="1" thickBot="1" x14ac:dyDescent="0.25">
      <c r="C176" s="186">
        <f t="shared" si="255"/>
        <v>0</v>
      </c>
      <c r="D176" s="186">
        <f t="shared" si="254"/>
        <v>0</v>
      </c>
      <c r="E176" s="186">
        <f t="shared" si="254"/>
        <v>0</v>
      </c>
      <c r="F176" s="186">
        <f t="shared" si="254"/>
        <v>0</v>
      </c>
      <c r="G176" s="186">
        <f t="shared" si="254"/>
        <v>0</v>
      </c>
      <c r="H176" s="186">
        <f t="shared" si="254"/>
        <v>0</v>
      </c>
      <c r="I176" s="186">
        <f t="shared" si="254"/>
        <v>0</v>
      </c>
      <c r="J176" s="186">
        <f t="shared" si="254"/>
        <v>0</v>
      </c>
      <c r="K176" s="186">
        <f t="shared" si="254"/>
        <v>0</v>
      </c>
      <c r="L176" s="186">
        <f t="shared" si="254"/>
        <v>0</v>
      </c>
      <c r="M176" s="186">
        <f t="shared" si="254"/>
        <v>0</v>
      </c>
      <c r="N176" s="186">
        <f t="shared" si="254"/>
        <v>0</v>
      </c>
      <c r="O176" s="186">
        <f t="shared" si="254"/>
        <v>0</v>
      </c>
      <c r="P176" s="186">
        <f t="shared" si="254"/>
        <v>0</v>
      </c>
      <c r="Q176" s="186">
        <f t="shared" si="254"/>
        <v>0</v>
      </c>
      <c r="R176" s="186">
        <f t="shared" si="254"/>
        <v>0</v>
      </c>
      <c r="S176" s="186">
        <f t="shared" si="254"/>
        <v>0</v>
      </c>
      <c r="T176" s="186">
        <f t="shared" si="254"/>
        <v>0</v>
      </c>
      <c r="U176" s="186">
        <f t="shared" si="254"/>
        <v>0</v>
      </c>
      <c r="V176" s="186">
        <f t="shared" si="254"/>
        <v>0</v>
      </c>
      <c r="W176" s="186">
        <f t="shared" si="254"/>
        <v>0</v>
      </c>
      <c r="X176" s="186">
        <f t="shared" si="254"/>
        <v>0</v>
      </c>
      <c r="Y176" s="186">
        <f t="shared" si="254"/>
        <v>0</v>
      </c>
      <c r="Z176" s="186">
        <f t="shared" si="254"/>
        <v>0</v>
      </c>
      <c r="AA176" s="186">
        <f t="shared" si="254"/>
        <v>0</v>
      </c>
      <c r="AB176" s="186">
        <f t="shared" si="254"/>
        <v>0</v>
      </c>
      <c r="AC176" s="186">
        <f t="shared" si="254"/>
        <v>0</v>
      </c>
      <c r="AD176" s="186">
        <f t="shared" si="254"/>
        <v>0</v>
      </c>
      <c r="AE176" s="186">
        <f t="shared" si="254"/>
        <v>0</v>
      </c>
      <c r="AF176" s="199">
        <f t="shared" ref="AF176" si="257">IF(AF84="y",1,IF(AF84="ya",1,IF(AF84="yb",1,IF(AF84="yc",1,IF(AF84="yd",1,0)))))</f>
        <v>0</v>
      </c>
    </row>
    <row r="177" spans="2:33" ht="13.5" hidden="1" thickBot="1" x14ac:dyDescent="0.25">
      <c r="C177" s="186">
        <f t="shared" si="255"/>
        <v>0</v>
      </c>
      <c r="D177" s="186">
        <f t="shared" si="254"/>
        <v>0</v>
      </c>
      <c r="E177" s="186">
        <f t="shared" si="254"/>
        <v>0</v>
      </c>
      <c r="F177" s="186">
        <f t="shared" si="254"/>
        <v>0</v>
      </c>
      <c r="G177" s="186">
        <f t="shared" si="254"/>
        <v>0</v>
      </c>
      <c r="H177" s="186">
        <f t="shared" si="254"/>
        <v>0</v>
      </c>
      <c r="I177" s="186">
        <f t="shared" si="254"/>
        <v>0</v>
      </c>
      <c r="J177" s="186">
        <f t="shared" si="254"/>
        <v>0</v>
      </c>
      <c r="K177" s="186">
        <f t="shared" si="254"/>
        <v>0</v>
      </c>
      <c r="L177" s="186">
        <f t="shared" si="254"/>
        <v>0</v>
      </c>
      <c r="M177" s="186">
        <f t="shared" si="254"/>
        <v>0</v>
      </c>
      <c r="N177" s="186">
        <f t="shared" si="254"/>
        <v>0</v>
      </c>
      <c r="O177" s="186">
        <f t="shared" si="254"/>
        <v>0</v>
      </c>
      <c r="P177" s="186">
        <f t="shared" si="254"/>
        <v>0</v>
      </c>
      <c r="Q177" s="186">
        <f t="shared" si="254"/>
        <v>0</v>
      </c>
      <c r="R177" s="186">
        <f t="shared" si="254"/>
        <v>0</v>
      </c>
      <c r="S177" s="186">
        <f t="shared" si="254"/>
        <v>0</v>
      </c>
      <c r="T177" s="186">
        <f t="shared" si="254"/>
        <v>0</v>
      </c>
      <c r="U177" s="186">
        <f t="shared" si="254"/>
        <v>0</v>
      </c>
      <c r="V177" s="186">
        <f t="shared" si="254"/>
        <v>0</v>
      </c>
      <c r="W177" s="186">
        <f t="shared" si="254"/>
        <v>0</v>
      </c>
      <c r="X177" s="186">
        <f t="shared" si="254"/>
        <v>0</v>
      </c>
      <c r="Y177" s="186">
        <f t="shared" si="254"/>
        <v>0</v>
      </c>
      <c r="Z177" s="186">
        <f t="shared" si="254"/>
        <v>0</v>
      </c>
      <c r="AA177" s="186">
        <f t="shared" si="254"/>
        <v>0</v>
      </c>
      <c r="AB177" s="186">
        <f t="shared" si="254"/>
        <v>0</v>
      </c>
      <c r="AC177" s="186">
        <f t="shared" si="254"/>
        <v>0</v>
      </c>
      <c r="AD177" s="186">
        <f t="shared" si="254"/>
        <v>0</v>
      </c>
      <c r="AE177" s="186">
        <f t="shared" si="254"/>
        <v>0</v>
      </c>
      <c r="AF177" s="199">
        <f t="shared" ref="AF177" si="258">IF(AF85="y",1,IF(AF85="ya",1,IF(AF85="yb",1,IF(AF85="yc",1,IF(AF85="yd",1,0)))))</f>
        <v>0</v>
      </c>
    </row>
    <row r="178" spans="2:33" ht="13.5" hidden="1" thickBot="1" x14ac:dyDescent="0.25">
      <c r="C178" s="186">
        <f t="shared" si="255"/>
        <v>0</v>
      </c>
      <c r="D178" s="186">
        <f t="shared" si="254"/>
        <v>0</v>
      </c>
      <c r="E178" s="186">
        <f t="shared" si="254"/>
        <v>0</v>
      </c>
      <c r="F178" s="186">
        <f t="shared" si="254"/>
        <v>0</v>
      </c>
      <c r="G178" s="186">
        <f t="shared" si="254"/>
        <v>0</v>
      </c>
      <c r="H178" s="186">
        <f t="shared" si="254"/>
        <v>0</v>
      </c>
      <c r="I178" s="186">
        <f t="shared" si="254"/>
        <v>0</v>
      </c>
      <c r="J178" s="186">
        <f t="shared" si="254"/>
        <v>0</v>
      </c>
      <c r="K178" s="186">
        <f t="shared" si="254"/>
        <v>0</v>
      </c>
      <c r="L178" s="186">
        <f t="shared" si="254"/>
        <v>0</v>
      </c>
      <c r="M178" s="186">
        <f t="shared" si="254"/>
        <v>0</v>
      </c>
      <c r="N178" s="186">
        <f t="shared" si="254"/>
        <v>0</v>
      </c>
      <c r="O178" s="186">
        <f t="shared" si="254"/>
        <v>0</v>
      </c>
      <c r="P178" s="186">
        <f t="shared" si="254"/>
        <v>0</v>
      </c>
      <c r="Q178" s="186">
        <f t="shared" si="254"/>
        <v>0</v>
      </c>
      <c r="R178" s="186">
        <f t="shared" si="254"/>
        <v>0</v>
      </c>
      <c r="S178" s="186">
        <f t="shared" si="254"/>
        <v>0</v>
      </c>
      <c r="T178" s="186">
        <f t="shared" si="254"/>
        <v>0</v>
      </c>
      <c r="U178" s="186">
        <f t="shared" si="254"/>
        <v>0</v>
      </c>
      <c r="V178" s="186">
        <f t="shared" si="254"/>
        <v>0</v>
      </c>
      <c r="W178" s="186">
        <f t="shared" si="254"/>
        <v>0</v>
      </c>
      <c r="X178" s="186">
        <f t="shared" si="254"/>
        <v>0</v>
      </c>
      <c r="Y178" s="186">
        <f t="shared" si="254"/>
        <v>0</v>
      </c>
      <c r="Z178" s="186">
        <f t="shared" si="254"/>
        <v>0</v>
      </c>
      <c r="AA178" s="186">
        <f t="shared" si="254"/>
        <v>0</v>
      </c>
      <c r="AB178" s="186">
        <f t="shared" si="254"/>
        <v>0</v>
      </c>
      <c r="AC178" s="186">
        <f t="shared" si="254"/>
        <v>0</v>
      </c>
      <c r="AD178" s="186">
        <f t="shared" si="254"/>
        <v>0</v>
      </c>
      <c r="AE178" s="186">
        <f t="shared" si="254"/>
        <v>0</v>
      </c>
      <c r="AF178" s="199">
        <f t="shared" ref="AF178" si="259">IF(AF86="y",1,IF(AF86="ya",1,IF(AF86="yb",1,IF(AF86="yc",1,IF(AF86="yd",1,0)))))</f>
        <v>0</v>
      </c>
    </row>
    <row r="179" spans="2:33" ht="13.5" hidden="1" thickBot="1" x14ac:dyDescent="0.25">
      <c r="C179" s="186">
        <f t="shared" si="255"/>
        <v>0</v>
      </c>
      <c r="D179" s="186">
        <f t="shared" si="254"/>
        <v>0</v>
      </c>
      <c r="E179" s="186">
        <f t="shared" si="254"/>
        <v>0</v>
      </c>
      <c r="F179" s="186">
        <f t="shared" si="254"/>
        <v>0</v>
      </c>
      <c r="G179" s="186">
        <f t="shared" si="254"/>
        <v>0</v>
      </c>
      <c r="H179" s="186">
        <f t="shared" si="254"/>
        <v>0</v>
      </c>
      <c r="I179" s="186">
        <f t="shared" si="254"/>
        <v>0</v>
      </c>
      <c r="J179" s="186">
        <f t="shared" si="254"/>
        <v>0</v>
      </c>
      <c r="K179" s="186">
        <f t="shared" si="254"/>
        <v>0</v>
      </c>
      <c r="L179" s="186">
        <f t="shared" si="254"/>
        <v>0</v>
      </c>
      <c r="M179" s="186">
        <f t="shared" si="254"/>
        <v>0</v>
      </c>
      <c r="N179" s="186">
        <f t="shared" si="254"/>
        <v>0</v>
      </c>
      <c r="O179" s="186">
        <f t="shared" si="254"/>
        <v>0</v>
      </c>
      <c r="P179" s="186">
        <f t="shared" si="254"/>
        <v>0</v>
      </c>
      <c r="Q179" s="186">
        <f t="shared" si="254"/>
        <v>0</v>
      </c>
      <c r="R179" s="186">
        <f t="shared" si="254"/>
        <v>0</v>
      </c>
      <c r="S179" s="186">
        <f t="shared" si="254"/>
        <v>0</v>
      </c>
      <c r="T179" s="186">
        <f t="shared" si="254"/>
        <v>0</v>
      </c>
      <c r="U179" s="186">
        <f t="shared" si="254"/>
        <v>0</v>
      </c>
      <c r="V179" s="186">
        <f t="shared" si="254"/>
        <v>0</v>
      </c>
      <c r="W179" s="186">
        <f t="shared" si="254"/>
        <v>0</v>
      </c>
      <c r="X179" s="186">
        <f t="shared" si="254"/>
        <v>0</v>
      </c>
      <c r="Y179" s="186">
        <f t="shared" si="254"/>
        <v>0</v>
      </c>
      <c r="Z179" s="186">
        <f t="shared" si="254"/>
        <v>0</v>
      </c>
      <c r="AA179" s="186">
        <f t="shared" si="254"/>
        <v>0</v>
      </c>
      <c r="AB179" s="186">
        <f t="shared" si="254"/>
        <v>0</v>
      </c>
      <c r="AC179" s="186">
        <f t="shared" si="254"/>
        <v>0</v>
      </c>
      <c r="AD179" s="186">
        <f t="shared" si="254"/>
        <v>0</v>
      </c>
      <c r="AE179" s="186">
        <f t="shared" si="254"/>
        <v>0</v>
      </c>
      <c r="AF179" s="199">
        <f t="shared" ref="AF179" si="260">IF(AF87="y",1,IF(AF87="ya",1,IF(AF87="yb",1,IF(AF87="yc",1,IF(AF87="yd",1,0)))))</f>
        <v>0</v>
      </c>
    </row>
    <row r="180" spans="2:33" ht="13.5" hidden="1" thickBot="1" x14ac:dyDescent="0.25">
      <c r="C180" s="196">
        <f t="shared" si="255"/>
        <v>0</v>
      </c>
      <c r="D180" s="196">
        <f t="shared" si="254"/>
        <v>0</v>
      </c>
      <c r="E180" s="196">
        <f t="shared" si="254"/>
        <v>0</v>
      </c>
      <c r="F180" s="196">
        <f t="shared" si="254"/>
        <v>0</v>
      </c>
      <c r="G180" s="196">
        <f t="shared" si="254"/>
        <v>0</v>
      </c>
      <c r="H180" s="196">
        <f t="shared" si="254"/>
        <v>0</v>
      </c>
      <c r="I180" s="196">
        <f t="shared" si="254"/>
        <v>0</v>
      </c>
      <c r="J180" s="196">
        <f t="shared" si="254"/>
        <v>0</v>
      </c>
      <c r="K180" s="196">
        <f t="shared" si="254"/>
        <v>0</v>
      </c>
      <c r="L180" s="196">
        <f t="shared" si="254"/>
        <v>0</v>
      </c>
      <c r="M180" s="196">
        <f t="shared" si="254"/>
        <v>0</v>
      </c>
      <c r="N180" s="196">
        <f t="shared" si="254"/>
        <v>0</v>
      </c>
      <c r="O180" s="196">
        <f t="shared" si="254"/>
        <v>0</v>
      </c>
      <c r="P180" s="196">
        <f t="shared" si="254"/>
        <v>0</v>
      </c>
      <c r="Q180" s="196">
        <f t="shared" si="254"/>
        <v>0</v>
      </c>
      <c r="R180" s="196">
        <f t="shared" si="254"/>
        <v>0</v>
      </c>
      <c r="S180" s="196">
        <f t="shared" si="254"/>
        <v>0</v>
      </c>
      <c r="T180" s="196">
        <f t="shared" si="254"/>
        <v>0</v>
      </c>
      <c r="U180" s="196">
        <f t="shared" si="254"/>
        <v>0</v>
      </c>
      <c r="V180" s="196">
        <f t="shared" si="254"/>
        <v>0</v>
      </c>
      <c r="W180" s="196">
        <f t="shared" si="254"/>
        <v>0</v>
      </c>
      <c r="X180" s="196">
        <f t="shared" si="254"/>
        <v>0</v>
      </c>
      <c r="Y180" s="196">
        <f t="shared" si="254"/>
        <v>0</v>
      </c>
      <c r="Z180" s="196">
        <f t="shared" si="254"/>
        <v>0</v>
      </c>
      <c r="AA180" s="196">
        <f t="shared" si="254"/>
        <v>0</v>
      </c>
      <c r="AB180" s="196">
        <f t="shared" si="254"/>
        <v>0</v>
      </c>
      <c r="AC180" s="196">
        <f t="shared" si="254"/>
        <v>0</v>
      </c>
      <c r="AD180" s="196">
        <f t="shared" si="254"/>
        <v>0</v>
      </c>
      <c r="AE180" s="196">
        <f t="shared" si="254"/>
        <v>0</v>
      </c>
      <c r="AF180" s="200">
        <f t="shared" ref="AF180" si="261">IF(AF88="y",1,IF(AF88="ya",1,IF(AF88="yb",1,IF(AF88="yc",1,IF(AF88="yd",1,0)))))</f>
        <v>0</v>
      </c>
    </row>
    <row r="181" spans="2:33" hidden="1" x14ac:dyDescent="0.2">
      <c r="C181" s="28"/>
    </row>
    <row r="182" spans="2:33" hidden="1" x14ac:dyDescent="0.2">
      <c r="B182" s="154" t="s">
        <v>43</v>
      </c>
      <c r="C182" s="93">
        <f>MAX(C174:H174)+MAX(C175:H175)+MAX(C176:H176)+MAX(C177:H177)+MAX(C178:H178)+MAX(C179:H179)+MAX(C180:H180)</f>
        <v>0</v>
      </c>
      <c r="I182" s="93">
        <f>MAX(I174:N174)+MAX(I175:N175)+MAX(I176:N176)+MAX(I177:N177)+MAX(I178:N178)+MAX(I179:N179)+MAX(I180:N180)</f>
        <v>0</v>
      </c>
      <c r="O182" s="93">
        <f>MAX(O174:T174)+MAX(O175:T175)+MAX(O176:T176)+MAX(O177:T177)+MAX(O178:T178)+MAX(O179:T179)+MAX(O180:T180)</f>
        <v>0</v>
      </c>
      <c r="U182" s="93">
        <f>MAX(U174:Z174)+MAX(U175:Z175)+MAX(U176:Z176)+MAX(U177:Z177)+MAX(U178:Z178)+MAX(U179:Z179)+MAX(U180:Z180)</f>
        <v>0</v>
      </c>
      <c r="AA182" s="93">
        <f>MAX(AA174:AF174)+MAX(AA175:AF175)+MAX(AA176:AF176)+MAX(AA177:AF177)+MAX(AA178:AF178)+MAX(AA179:AF179)+MAX(AA180:AF180)</f>
        <v>0</v>
      </c>
      <c r="AG182" s="216">
        <f>SUM(C182,I182,O182,U182,AA182)</f>
        <v>0</v>
      </c>
    </row>
    <row r="183" spans="2:33" ht="13.5" hidden="1" thickBot="1" x14ac:dyDescent="0.25"/>
    <row r="184" spans="2:33" ht="13.5" hidden="1" thickBot="1" x14ac:dyDescent="0.25">
      <c r="B184" s="212" t="s">
        <v>63</v>
      </c>
      <c r="C184" s="186">
        <f>IF(C82="z",1,IF(C82="za",1,IF(C82="zb",1,IF(C82="zc",1,IF(C82="zd",1,0)))))</f>
        <v>0</v>
      </c>
      <c r="D184" s="186">
        <f t="shared" ref="D184:AF190" si="262">IF(D82="z",1,IF(D82="za",1,IF(D82="zb",1,IF(D82="zc",1,IF(D82="zd",1,0)))))</f>
        <v>0</v>
      </c>
      <c r="E184" s="186">
        <f t="shared" si="262"/>
        <v>0</v>
      </c>
      <c r="F184" s="186">
        <f t="shared" si="262"/>
        <v>0</v>
      </c>
      <c r="G184" s="186">
        <f t="shared" si="262"/>
        <v>0</v>
      </c>
      <c r="H184" s="186">
        <f t="shared" si="262"/>
        <v>0</v>
      </c>
      <c r="I184" s="186">
        <f t="shared" si="262"/>
        <v>0</v>
      </c>
      <c r="J184" s="186">
        <f t="shared" si="262"/>
        <v>0</v>
      </c>
      <c r="K184" s="186">
        <f t="shared" si="262"/>
        <v>0</v>
      </c>
      <c r="L184" s="186">
        <f t="shared" si="262"/>
        <v>0</v>
      </c>
      <c r="M184" s="186">
        <f t="shared" si="262"/>
        <v>0</v>
      </c>
      <c r="N184" s="186">
        <f t="shared" si="262"/>
        <v>0</v>
      </c>
      <c r="O184" s="186">
        <f t="shared" si="262"/>
        <v>0</v>
      </c>
      <c r="P184" s="186">
        <f t="shared" si="262"/>
        <v>0</v>
      </c>
      <c r="Q184" s="186">
        <f t="shared" si="262"/>
        <v>0</v>
      </c>
      <c r="R184" s="186">
        <f t="shared" si="262"/>
        <v>0</v>
      </c>
      <c r="S184" s="186">
        <f t="shared" si="262"/>
        <v>0</v>
      </c>
      <c r="T184" s="186">
        <f t="shared" si="262"/>
        <v>0</v>
      </c>
      <c r="U184" s="186">
        <f t="shared" si="262"/>
        <v>0</v>
      </c>
      <c r="V184" s="186">
        <f t="shared" si="262"/>
        <v>0</v>
      </c>
      <c r="W184" s="186">
        <f t="shared" si="262"/>
        <v>0</v>
      </c>
      <c r="X184" s="186">
        <f t="shared" si="262"/>
        <v>0</v>
      </c>
      <c r="Y184" s="186">
        <f t="shared" si="262"/>
        <v>0</v>
      </c>
      <c r="Z184" s="186">
        <f t="shared" si="262"/>
        <v>0</v>
      </c>
      <c r="AA184" s="186">
        <f t="shared" si="262"/>
        <v>0</v>
      </c>
      <c r="AB184" s="186">
        <f t="shared" si="262"/>
        <v>0</v>
      </c>
      <c r="AC184" s="186">
        <f t="shared" si="262"/>
        <v>0</v>
      </c>
      <c r="AD184" s="186">
        <f t="shared" si="262"/>
        <v>0</v>
      </c>
      <c r="AE184" s="186">
        <f t="shared" si="262"/>
        <v>0</v>
      </c>
      <c r="AF184" s="199">
        <f t="shared" si="262"/>
        <v>0</v>
      </c>
    </row>
    <row r="185" spans="2:33" ht="13.5" hidden="1" thickBot="1" x14ac:dyDescent="0.25">
      <c r="B185" s="162" t="s">
        <v>75</v>
      </c>
      <c r="C185" s="186">
        <f t="shared" ref="C185:R190" si="263">IF(C83="z",1,IF(C83="za",1,IF(C83="zb",1,IF(C83="zc",1,IF(C83="zd",1,0)))))</f>
        <v>0</v>
      </c>
      <c r="D185" s="186">
        <f t="shared" si="263"/>
        <v>0</v>
      </c>
      <c r="E185" s="186">
        <f t="shared" si="263"/>
        <v>0</v>
      </c>
      <c r="F185" s="186">
        <f t="shared" si="263"/>
        <v>0</v>
      </c>
      <c r="G185" s="186">
        <f t="shared" si="263"/>
        <v>0</v>
      </c>
      <c r="H185" s="186">
        <f t="shared" si="263"/>
        <v>0</v>
      </c>
      <c r="I185" s="186">
        <f t="shared" si="263"/>
        <v>0</v>
      </c>
      <c r="J185" s="186">
        <f t="shared" si="263"/>
        <v>0</v>
      </c>
      <c r="K185" s="186">
        <f t="shared" si="263"/>
        <v>0</v>
      </c>
      <c r="L185" s="186">
        <f t="shared" si="263"/>
        <v>0</v>
      </c>
      <c r="M185" s="186">
        <f t="shared" si="263"/>
        <v>0</v>
      </c>
      <c r="N185" s="186">
        <f t="shared" si="263"/>
        <v>0</v>
      </c>
      <c r="O185" s="186">
        <f t="shared" si="263"/>
        <v>0</v>
      </c>
      <c r="P185" s="186">
        <f t="shared" si="263"/>
        <v>0</v>
      </c>
      <c r="Q185" s="186">
        <f t="shared" si="263"/>
        <v>0</v>
      </c>
      <c r="R185" s="186">
        <f t="shared" si="263"/>
        <v>0</v>
      </c>
      <c r="S185" s="186">
        <f t="shared" si="262"/>
        <v>0</v>
      </c>
      <c r="T185" s="186">
        <f t="shared" si="262"/>
        <v>0</v>
      </c>
      <c r="U185" s="186">
        <f t="shared" si="262"/>
        <v>0</v>
      </c>
      <c r="V185" s="186">
        <f t="shared" si="262"/>
        <v>0</v>
      </c>
      <c r="W185" s="186">
        <f t="shared" si="262"/>
        <v>0</v>
      </c>
      <c r="X185" s="186">
        <f t="shared" si="262"/>
        <v>0</v>
      </c>
      <c r="Y185" s="186">
        <f t="shared" si="262"/>
        <v>0</v>
      </c>
      <c r="Z185" s="186">
        <f t="shared" si="262"/>
        <v>0</v>
      </c>
      <c r="AA185" s="186">
        <f t="shared" si="262"/>
        <v>0</v>
      </c>
      <c r="AB185" s="186">
        <f t="shared" si="262"/>
        <v>0</v>
      </c>
      <c r="AC185" s="186">
        <f t="shared" si="262"/>
        <v>0</v>
      </c>
      <c r="AD185" s="186">
        <f t="shared" si="262"/>
        <v>0</v>
      </c>
      <c r="AE185" s="186">
        <f t="shared" si="262"/>
        <v>0</v>
      </c>
      <c r="AF185" s="199">
        <f t="shared" si="262"/>
        <v>0</v>
      </c>
    </row>
    <row r="186" spans="2:33" ht="13.5" hidden="1" thickBot="1" x14ac:dyDescent="0.25">
      <c r="C186" s="186">
        <f t="shared" si="263"/>
        <v>0</v>
      </c>
      <c r="D186" s="186">
        <f t="shared" si="262"/>
        <v>0</v>
      </c>
      <c r="E186" s="186">
        <f t="shared" si="262"/>
        <v>0</v>
      </c>
      <c r="F186" s="186">
        <f t="shared" si="262"/>
        <v>0</v>
      </c>
      <c r="G186" s="186">
        <f t="shared" si="262"/>
        <v>0</v>
      </c>
      <c r="H186" s="186">
        <f t="shared" si="262"/>
        <v>0</v>
      </c>
      <c r="I186" s="186">
        <f t="shared" si="262"/>
        <v>0</v>
      </c>
      <c r="J186" s="186">
        <f t="shared" si="262"/>
        <v>0</v>
      </c>
      <c r="K186" s="186">
        <f t="shared" si="262"/>
        <v>0</v>
      </c>
      <c r="L186" s="186">
        <f t="shared" si="262"/>
        <v>0</v>
      </c>
      <c r="M186" s="186">
        <f t="shared" si="262"/>
        <v>0</v>
      </c>
      <c r="N186" s="186">
        <f t="shared" si="262"/>
        <v>0</v>
      </c>
      <c r="O186" s="186">
        <f t="shared" si="262"/>
        <v>0</v>
      </c>
      <c r="P186" s="186">
        <f t="shared" si="262"/>
        <v>0</v>
      </c>
      <c r="Q186" s="186">
        <f t="shared" si="262"/>
        <v>0</v>
      </c>
      <c r="R186" s="186">
        <f t="shared" si="262"/>
        <v>0</v>
      </c>
      <c r="S186" s="186">
        <f t="shared" si="262"/>
        <v>0</v>
      </c>
      <c r="T186" s="186">
        <f t="shared" si="262"/>
        <v>0</v>
      </c>
      <c r="U186" s="186">
        <f t="shared" si="262"/>
        <v>0</v>
      </c>
      <c r="V186" s="186">
        <f t="shared" si="262"/>
        <v>0</v>
      </c>
      <c r="W186" s="186">
        <f t="shared" si="262"/>
        <v>0</v>
      </c>
      <c r="X186" s="186">
        <f t="shared" si="262"/>
        <v>0</v>
      </c>
      <c r="Y186" s="186">
        <f t="shared" si="262"/>
        <v>0</v>
      </c>
      <c r="Z186" s="186">
        <f t="shared" si="262"/>
        <v>0</v>
      </c>
      <c r="AA186" s="186">
        <f t="shared" si="262"/>
        <v>0</v>
      </c>
      <c r="AB186" s="186">
        <f t="shared" si="262"/>
        <v>0</v>
      </c>
      <c r="AC186" s="186">
        <f t="shared" si="262"/>
        <v>0</v>
      </c>
      <c r="AD186" s="186">
        <f t="shared" si="262"/>
        <v>0</v>
      </c>
      <c r="AE186" s="186">
        <f t="shared" si="262"/>
        <v>0</v>
      </c>
      <c r="AF186" s="199">
        <f t="shared" si="262"/>
        <v>0</v>
      </c>
    </row>
    <row r="187" spans="2:33" ht="13.5" hidden="1" thickBot="1" x14ac:dyDescent="0.25">
      <c r="C187" s="186">
        <f t="shared" si="263"/>
        <v>0</v>
      </c>
      <c r="D187" s="186">
        <f t="shared" si="262"/>
        <v>0</v>
      </c>
      <c r="E187" s="186">
        <f t="shared" si="262"/>
        <v>0</v>
      </c>
      <c r="F187" s="186">
        <f t="shared" si="262"/>
        <v>0</v>
      </c>
      <c r="G187" s="186">
        <f t="shared" si="262"/>
        <v>0</v>
      </c>
      <c r="H187" s="186">
        <f t="shared" si="262"/>
        <v>0</v>
      </c>
      <c r="I187" s="186">
        <f t="shared" si="262"/>
        <v>0</v>
      </c>
      <c r="J187" s="186">
        <f t="shared" si="262"/>
        <v>0</v>
      </c>
      <c r="K187" s="186">
        <f t="shared" si="262"/>
        <v>0</v>
      </c>
      <c r="L187" s="186">
        <f t="shared" si="262"/>
        <v>0</v>
      </c>
      <c r="M187" s="186">
        <f t="shared" si="262"/>
        <v>0</v>
      </c>
      <c r="N187" s="186">
        <f t="shared" si="262"/>
        <v>0</v>
      </c>
      <c r="O187" s="186">
        <f t="shared" si="262"/>
        <v>0</v>
      </c>
      <c r="P187" s="186">
        <f t="shared" si="262"/>
        <v>0</v>
      </c>
      <c r="Q187" s="186">
        <f t="shared" si="262"/>
        <v>0</v>
      </c>
      <c r="R187" s="186">
        <f t="shared" si="262"/>
        <v>0</v>
      </c>
      <c r="S187" s="186">
        <f t="shared" si="262"/>
        <v>0</v>
      </c>
      <c r="T187" s="186">
        <f t="shared" si="262"/>
        <v>0</v>
      </c>
      <c r="U187" s="186">
        <f t="shared" si="262"/>
        <v>0</v>
      </c>
      <c r="V187" s="186">
        <f t="shared" si="262"/>
        <v>0</v>
      </c>
      <c r="W187" s="186">
        <f t="shared" si="262"/>
        <v>0</v>
      </c>
      <c r="X187" s="186">
        <f t="shared" si="262"/>
        <v>0</v>
      </c>
      <c r="Y187" s="186">
        <f t="shared" si="262"/>
        <v>0</v>
      </c>
      <c r="Z187" s="186">
        <f t="shared" si="262"/>
        <v>0</v>
      </c>
      <c r="AA187" s="186">
        <f t="shared" si="262"/>
        <v>0</v>
      </c>
      <c r="AB187" s="186">
        <f t="shared" si="262"/>
        <v>0</v>
      </c>
      <c r="AC187" s="186">
        <f t="shared" si="262"/>
        <v>0</v>
      </c>
      <c r="AD187" s="186">
        <f t="shared" si="262"/>
        <v>0</v>
      </c>
      <c r="AE187" s="186">
        <f t="shared" si="262"/>
        <v>0</v>
      </c>
      <c r="AF187" s="199">
        <f t="shared" si="262"/>
        <v>0</v>
      </c>
    </row>
    <row r="188" spans="2:33" ht="13.5" hidden="1" thickBot="1" x14ac:dyDescent="0.25">
      <c r="C188" s="186">
        <f t="shared" si="263"/>
        <v>0</v>
      </c>
      <c r="D188" s="186">
        <f t="shared" si="262"/>
        <v>0</v>
      </c>
      <c r="E188" s="186">
        <f t="shared" si="262"/>
        <v>0</v>
      </c>
      <c r="F188" s="186">
        <f t="shared" si="262"/>
        <v>0</v>
      </c>
      <c r="G188" s="186">
        <f t="shared" si="262"/>
        <v>0</v>
      </c>
      <c r="H188" s="186">
        <f t="shared" si="262"/>
        <v>0</v>
      </c>
      <c r="I188" s="186">
        <f t="shared" si="262"/>
        <v>0</v>
      </c>
      <c r="J188" s="186">
        <f t="shared" si="262"/>
        <v>0</v>
      </c>
      <c r="K188" s="186">
        <f t="shared" si="262"/>
        <v>0</v>
      </c>
      <c r="L188" s="186">
        <f t="shared" si="262"/>
        <v>0</v>
      </c>
      <c r="M188" s="186">
        <f t="shared" si="262"/>
        <v>0</v>
      </c>
      <c r="N188" s="186">
        <f t="shared" si="262"/>
        <v>0</v>
      </c>
      <c r="O188" s="186">
        <f t="shared" si="262"/>
        <v>0</v>
      </c>
      <c r="P188" s="186">
        <f t="shared" si="262"/>
        <v>0</v>
      </c>
      <c r="Q188" s="186">
        <f t="shared" si="262"/>
        <v>0</v>
      </c>
      <c r="R188" s="186">
        <f t="shared" si="262"/>
        <v>0</v>
      </c>
      <c r="S188" s="186">
        <f t="shared" si="262"/>
        <v>0</v>
      </c>
      <c r="T188" s="186">
        <f t="shared" si="262"/>
        <v>0</v>
      </c>
      <c r="U188" s="186">
        <f t="shared" si="262"/>
        <v>0</v>
      </c>
      <c r="V188" s="186">
        <f t="shared" si="262"/>
        <v>0</v>
      </c>
      <c r="W188" s="186">
        <f t="shared" si="262"/>
        <v>0</v>
      </c>
      <c r="X188" s="186">
        <f t="shared" si="262"/>
        <v>0</v>
      </c>
      <c r="Y188" s="186">
        <f t="shared" si="262"/>
        <v>0</v>
      </c>
      <c r="Z188" s="186">
        <f t="shared" si="262"/>
        <v>0</v>
      </c>
      <c r="AA188" s="186">
        <f t="shared" si="262"/>
        <v>0</v>
      </c>
      <c r="AB188" s="186">
        <f t="shared" si="262"/>
        <v>0</v>
      </c>
      <c r="AC188" s="186">
        <f t="shared" si="262"/>
        <v>0</v>
      </c>
      <c r="AD188" s="186">
        <f t="shared" si="262"/>
        <v>0</v>
      </c>
      <c r="AE188" s="186">
        <f t="shared" si="262"/>
        <v>0</v>
      </c>
      <c r="AF188" s="199">
        <f t="shared" si="262"/>
        <v>0</v>
      </c>
    </row>
    <row r="189" spans="2:33" ht="13.5" hidden="1" thickBot="1" x14ac:dyDescent="0.25">
      <c r="C189" s="186">
        <f t="shared" si="263"/>
        <v>0</v>
      </c>
      <c r="D189" s="186">
        <f t="shared" si="262"/>
        <v>0</v>
      </c>
      <c r="E189" s="186">
        <f t="shared" si="262"/>
        <v>0</v>
      </c>
      <c r="F189" s="186">
        <f t="shared" si="262"/>
        <v>0</v>
      </c>
      <c r="G189" s="186">
        <f t="shared" si="262"/>
        <v>0</v>
      </c>
      <c r="H189" s="186">
        <f t="shared" si="262"/>
        <v>0</v>
      </c>
      <c r="I189" s="186">
        <f t="shared" si="262"/>
        <v>0</v>
      </c>
      <c r="J189" s="186">
        <f t="shared" si="262"/>
        <v>0</v>
      </c>
      <c r="K189" s="186">
        <f t="shared" si="262"/>
        <v>0</v>
      </c>
      <c r="L189" s="186">
        <f t="shared" si="262"/>
        <v>0</v>
      </c>
      <c r="M189" s="186">
        <f t="shared" si="262"/>
        <v>0</v>
      </c>
      <c r="N189" s="186">
        <f t="shared" si="262"/>
        <v>0</v>
      </c>
      <c r="O189" s="186">
        <f t="shared" si="262"/>
        <v>0</v>
      </c>
      <c r="P189" s="186">
        <f t="shared" si="262"/>
        <v>0</v>
      </c>
      <c r="Q189" s="186">
        <f t="shared" si="262"/>
        <v>0</v>
      </c>
      <c r="R189" s="186">
        <f t="shared" si="262"/>
        <v>0</v>
      </c>
      <c r="S189" s="186">
        <f t="shared" si="262"/>
        <v>0</v>
      </c>
      <c r="T189" s="186">
        <f t="shared" si="262"/>
        <v>0</v>
      </c>
      <c r="U189" s="186">
        <f t="shared" si="262"/>
        <v>0</v>
      </c>
      <c r="V189" s="186">
        <f t="shared" si="262"/>
        <v>0</v>
      </c>
      <c r="W189" s="186">
        <f t="shared" si="262"/>
        <v>0</v>
      </c>
      <c r="X189" s="186">
        <f t="shared" si="262"/>
        <v>0</v>
      </c>
      <c r="Y189" s="186">
        <f t="shared" si="262"/>
        <v>0</v>
      </c>
      <c r="Z189" s="186">
        <f t="shared" si="262"/>
        <v>0</v>
      </c>
      <c r="AA189" s="186">
        <f t="shared" si="262"/>
        <v>0</v>
      </c>
      <c r="AB189" s="186">
        <f t="shared" si="262"/>
        <v>0</v>
      </c>
      <c r="AC189" s="186">
        <f t="shared" si="262"/>
        <v>0</v>
      </c>
      <c r="AD189" s="186">
        <f t="shared" si="262"/>
        <v>0</v>
      </c>
      <c r="AE189" s="186">
        <f t="shared" si="262"/>
        <v>0</v>
      </c>
      <c r="AF189" s="199">
        <f t="shared" si="262"/>
        <v>0</v>
      </c>
    </row>
    <row r="190" spans="2:33" ht="13.5" hidden="1" thickBot="1" x14ac:dyDescent="0.25">
      <c r="C190" s="196">
        <f t="shared" si="263"/>
        <v>0</v>
      </c>
      <c r="D190" s="196">
        <f t="shared" si="262"/>
        <v>0</v>
      </c>
      <c r="E190" s="196">
        <f t="shared" si="262"/>
        <v>0</v>
      </c>
      <c r="F190" s="196">
        <f t="shared" si="262"/>
        <v>0</v>
      </c>
      <c r="G190" s="196">
        <f t="shared" si="262"/>
        <v>0</v>
      </c>
      <c r="H190" s="196">
        <f t="shared" si="262"/>
        <v>0</v>
      </c>
      <c r="I190" s="196">
        <f t="shared" si="262"/>
        <v>0</v>
      </c>
      <c r="J190" s="196">
        <f t="shared" si="262"/>
        <v>0</v>
      </c>
      <c r="K190" s="196">
        <f t="shared" si="262"/>
        <v>0</v>
      </c>
      <c r="L190" s="196">
        <f t="shared" si="262"/>
        <v>0</v>
      </c>
      <c r="M190" s="196">
        <f t="shared" si="262"/>
        <v>0</v>
      </c>
      <c r="N190" s="196">
        <f t="shared" si="262"/>
        <v>0</v>
      </c>
      <c r="O190" s="196">
        <f t="shared" si="262"/>
        <v>0</v>
      </c>
      <c r="P190" s="196">
        <f t="shared" si="262"/>
        <v>0</v>
      </c>
      <c r="Q190" s="196">
        <f t="shared" si="262"/>
        <v>0</v>
      </c>
      <c r="R190" s="196">
        <f t="shared" si="262"/>
        <v>0</v>
      </c>
      <c r="S190" s="196">
        <f t="shared" si="262"/>
        <v>0</v>
      </c>
      <c r="T190" s="196">
        <f t="shared" si="262"/>
        <v>0</v>
      </c>
      <c r="U190" s="196">
        <f t="shared" si="262"/>
        <v>0</v>
      </c>
      <c r="V190" s="196">
        <f t="shared" si="262"/>
        <v>0</v>
      </c>
      <c r="W190" s="196">
        <f t="shared" si="262"/>
        <v>0</v>
      </c>
      <c r="X190" s="196">
        <f t="shared" si="262"/>
        <v>0</v>
      </c>
      <c r="Y190" s="196">
        <f t="shared" si="262"/>
        <v>0</v>
      </c>
      <c r="Z190" s="196">
        <f t="shared" si="262"/>
        <v>0</v>
      </c>
      <c r="AA190" s="196">
        <f t="shared" si="262"/>
        <v>0</v>
      </c>
      <c r="AB190" s="196">
        <f t="shared" si="262"/>
        <v>0</v>
      </c>
      <c r="AC190" s="196">
        <f t="shared" si="262"/>
        <v>0</v>
      </c>
      <c r="AD190" s="196">
        <f t="shared" si="262"/>
        <v>0</v>
      </c>
      <c r="AE190" s="196">
        <f t="shared" si="262"/>
        <v>0</v>
      </c>
      <c r="AF190" s="200">
        <f t="shared" si="262"/>
        <v>0</v>
      </c>
    </row>
    <row r="191" spans="2:33" hidden="1" x14ac:dyDescent="0.2">
      <c r="C191" s="28"/>
    </row>
    <row r="192" spans="2:33" hidden="1" x14ac:dyDescent="0.2">
      <c r="B192" s="154" t="s">
        <v>43</v>
      </c>
      <c r="C192" s="93">
        <f>MAX(C184:H184)+MAX(C185:H185)+MAX(C186:H186)+MAX(C187:H187)+MAX(C188:H188)+MAX(C189:H189)+MAX(C190:H190)</f>
        <v>0</v>
      </c>
      <c r="I192" s="93">
        <f>MAX(I184:N184)+MAX(I185:N185)+MAX(I186:N186)+MAX(I187:N187)+MAX(I188:N188)+MAX(I189:N189)+MAX(I190:N190)</f>
        <v>0</v>
      </c>
      <c r="O192" s="93">
        <f>MAX(O184:T184)+MAX(O185:T185)+MAX(O186:T186)+MAX(O187:T187)+MAX(O188:T188)+MAX(O189:T189)+MAX(O190:T190)</f>
        <v>0</v>
      </c>
      <c r="U192" s="93">
        <f>MAX(U184:Z184)+MAX(U185:Z185)+MAX(U186:Z186)+MAX(U187:Z187)+MAX(U188:Z188)+MAX(U189:Z189)+MAX(U190:Z190)</f>
        <v>0</v>
      </c>
      <c r="AA192" s="93">
        <f>MAX(AA184:AF184)+MAX(AA185:AF185)+MAX(AA186:AF186)+MAX(AA187:AF187)+MAX(AA188:AF188)+MAX(AA189:AF189)+MAX(AA190:AF190)</f>
        <v>0</v>
      </c>
      <c r="AG192" s="215">
        <f>SUM(C192,I192,O192,U192,AA192)</f>
        <v>0</v>
      </c>
    </row>
    <row r="193" spans="2:33" ht="13.5" hidden="1" thickBot="1" x14ac:dyDescent="0.25"/>
    <row r="194" spans="2:33" ht="13.5" hidden="1" thickBot="1" x14ac:dyDescent="0.25">
      <c r="B194" s="213" t="s">
        <v>64</v>
      </c>
      <c r="C194" s="186">
        <f>IF(C82="w",1,IF(C82="wa",1,IF(C82="wb",1,IF(C82="wc",1,IF(C82="wd",1,0)))))</f>
        <v>0</v>
      </c>
      <c r="D194" s="186">
        <f t="shared" ref="D194:AF200" si="264">IF(D82="w",1,IF(D82="wa",1,IF(D82="wb",1,IF(D82="wc",1,IF(D82="wd",1,0)))))</f>
        <v>0</v>
      </c>
      <c r="E194" s="186">
        <f t="shared" si="264"/>
        <v>0</v>
      </c>
      <c r="F194" s="186">
        <f t="shared" si="264"/>
        <v>0</v>
      </c>
      <c r="G194" s="186">
        <f t="shared" si="264"/>
        <v>0</v>
      </c>
      <c r="H194" s="186">
        <f t="shared" si="264"/>
        <v>0</v>
      </c>
      <c r="I194" s="186">
        <f t="shared" si="264"/>
        <v>0</v>
      </c>
      <c r="J194" s="186">
        <f t="shared" si="264"/>
        <v>0</v>
      </c>
      <c r="K194" s="186">
        <f t="shared" si="264"/>
        <v>0</v>
      </c>
      <c r="L194" s="186">
        <f t="shared" si="264"/>
        <v>0</v>
      </c>
      <c r="M194" s="186">
        <f t="shared" si="264"/>
        <v>0</v>
      </c>
      <c r="N194" s="186">
        <f t="shared" si="264"/>
        <v>0</v>
      </c>
      <c r="O194" s="186">
        <f t="shared" si="264"/>
        <v>0</v>
      </c>
      <c r="P194" s="186">
        <f t="shared" si="264"/>
        <v>0</v>
      </c>
      <c r="Q194" s="186">
        <f t="shared" si="264"/>
        <v>0</v>
      </c>
      <c r="R194" s="186">
        <f t="shared" si="264"/>
        <v>0</v>
      </c>
      <c r="S194" s="186">
        <f t="shared" si="264"/>
        <v>0</v>
      </c>
      <c r="T194" s="186">
        <f t="shared" si="264"/>
        <v>0</v>
      </c>
      <c r="U194" s="186">
        <f t="shared" si="264"/>
        <v>0</v>
      </c>
      <c r="V194" s="186">
        <f t="shared" si="264"/>
        <v>0</v>
      </c>
      <c r="W194" s="186">
        <f t="shared" si="264"/>
        <v>0</v>
      </c>
      <c r="X194" s="186">
        <f t="shared" si="264"/>
        <v>0</v>
      </c>
      <c r="Y194" s="186">
        <f t="shared" si="264"/>
        <v>0</v>
      </c>
      <c r="Z194" s="186">
        <f t="shared" si="264"/>
        <v>0</v>
      </c>
      <c r="AA194" s="186">
        <f t="shared" si="264"/>
        <v>0</v>
      </c>
      <c r="AB194" s="186">
        <f t="shared" si="264"/>
        <v>0</v>
      </c>
      <c r="AC194" s="186">
        <f t="shared" si="264"/>
        <v>0</v>
      </c>
      <c r="AD194" s="186">
        <f t="shared" si="264"/>
        <v>0</v>
      </c>
      <c r="AE194" s="186">
        <f t="shared" si="264"/>
        <v>0</v>
      </c>
      <c r="AF194" s="199">
        <f t="shared" si="264"/>
        <v>0</v>
      </c>
    </row>
    <row r="195" spans="2:33" ht="13.5" hidden="1" thickBot="1" x14ac:dyDescent="0.25">
      <c r="B195" s="162" t="s">
        <v>75</v>
      </c>
      <c r="C195" s="186">
        <f t="shared" ref="C195:R200" si="265">IF(C83="w",1,IF(C83="wa",1,IF(C83="wb",1,IF(C83="wc",1,IF(C83="wd",1,0)))))</f>
        <v>0</v>
      </c>
      <c r="D195" s="186">
        <f t="shared" si="265"/>
        <v>0</v>
      </c>
      <c r="E195" s="186">
        <f t="shared" si="265"/>
        <v>0</v>
      </c>
      <c r="F195" s="186">
        <f t="shared" si="265"/>
        <v>0</v>
      </c>
      <c r="G195" s="186">
        <f t="shared" si="265"/>
        <v>0</v>
      </c>
      <c r="H195" s="186">
        <f t="shared" si="265"/>
        <v>0</v>
      </c>
      <c r="I195" s="186">
        <f t="shared" si="265"/>
        <v>0</v>
      </c>
      <c r="J195" s="186">
        <f t="shared" si="265"/>
        <v>0</v>
      </c>
      <c r="K195" s="186">
        <f t="shared" si="265"/>
        <v>0</v>
      </c>
      <c r="L195" s="186">
        <f t="shared" si="265"/>
        <v>0</v>
      </c>
      <c r="M195" s="186">
        <f t="shared" si="265"/>
        <v>0</v>
      </c>
      <c r="N195" s="186">
        <f t="shared" si="265"/>
        <v>0</v>
      </c>
      <c r="O195" s="186">
        <f t="shared" si="265"/>
        <v>0</v>
      </c>
      <c r="P195" s="186">
        <f t="shared" si="265"/>
        <v>0</v>
      </c>
      <c r="Q195" s="186">
        <f t="shared" si="265"/>
        <v>0</v>
      </c>
      <c r="R195" s="186">
        <f t="shared" si="265"/>
        <v>0</v>
      </c>
      <c r="S195" s="186">
        <f t="shared" si="264"/>
        <v>0</v>
      </c>
      <c r="T195" s="186">
        <f t="shared" si="264"/>
        <v>0</v>
      </c>
      <c r="U195" s="186">
        <f t="shared" si="264"/>
        <v>0</v>
      </c>
      <c r="V195" s="186">
        <f t="shared" si="264"/>
        <v>0</v>
      </c>
      <c r="W195" s="186">
        <f t="shared" si="264"/>
        <v>0</v>
      </c>
      <c r="X195" s="186">
        <f t="shared" si="264"/>
        <v>0</v>
      </c>
      <c r="Y195" s="186">
        <f t="shared" si="264"/>
        <v>0</v>
      </c>
      <c r="Z195" s="186">
        <f t="shared" si="264"/>
        <v>0</v>
      </c>
      <c r="AA195" s="186">
        <f t="shared" si="264"/>
        <v>0</v>
      </c>
      <c r="AB195" s="186">
        <f t="shared" si="264"/>
        <v>0</v>
      </c>
      <c r="AC195" s="186">
        <f t="shared" si="264"/>
        <v>0</v>
      </c>
      <c r="AD195" s="186">
        <f t="shared" si="264"/>
        <v>0</v>
      </c>
      <c r="AE195" s="186">
        <f t="shared" si="264"/>
        <v>0</v>
      </c>
      <c r="AF195" s="199">
        <f t="shared" si="264"/>
        <v>0</v>
      </c>
    </row>
    <row r="196" spans="2:33" ht="13.5" hidden="1" thickBot="1" x14ac:dyDescent="0.25">
      <c r="C196" s="186">
        <f t="shared" si="265"/>
        <v>0</v>
      </c>
      <c r="D196" s="186">
        <f t="shared" si="264"/>
        <v>0</v>
      </c>
      <c r="E196" s="186">
        <f t="shared" si="264"/>
        <v>0</v>
      </c>
      <c r="F196" s="186">
        <f t="shared" si="264"/>
        <v>0</v>
      </c>
      <c r="G196" s="186">
        <f t="shared" si="264"/>
        <v>0</v>
      </c>
      <c r="H196" s="186">
        <f t="shared" si="264"/>
        <v>0</v>
      </c>
      <c r="I196" s="186">
        <f t="shared" si="264"/>
        <v>0</v>
      </c>
      <c r="J196" s="186">
        <f t="shared" si="264"/>
        <v>0</v>
      </c>
      <c r="K196" s="186">
        <f t="shared" si="264"/>
        <v>0</v>
      </c>
      <c r="L196" s="186">
        <f t="shared" si="264"/>
        <v>0</v>
      </c>
      <c r="M196" s="186">
        <f t="shared" si="264"/>
        <v>0</v>
      </c>
      <c r="N196" s="186">
        <f t="shared" si="264"/>
        <v>0</v>
      </c>
      <c r="O196" s="186">
        <f t="shared" si="264"/>
        <v>0</v>
      </c>
      <c r="P196" s="186">
        <f t="shared" si="264"/>
        <v>0</v>
      </c>
      <c r="Q196" s="186">
        <f t="shared" si="264"/>
        <v>0</v>
      </c>
      <c r="R196" s="186">
        <f t="shared" si="264"/>
        <v>0</v>
      </c>
      <c r="S196" s="186">
        <f t="shared" si="264"/>
        <v>0</v>
      </c>
      <c r="T196" s="186">
        <f t="shared" si="264"/>
        <v>0</v>
      </c>
      <c r="U196" s="186">
        <f t="shared" si="264"/>
        <v>0</v>
      </c>
      <c r="V196" s="186">
        <f t="shared" si="264"/>
        <v>0</v>
      </c>
      <c r="W196" s="186">
        <f t="shared" si="264"/>
        <v>0</v>
      </c>
      <c r="X196" s="186">
        <f t="shared" si="264"/>
        <v>0</v>
      </c>
      <c r="Y196" s="186">
        <f t="shared" si="264"/>
        <v>0</v>
      </c>
      <c r="Z196" s="186">
        <f t="shared" si="264"/>
        <v>0</v>
      </c>
      <c r="AA196" s="186">
        <f t="shared" si="264"/>
        <v>0</v>
      </c>
      <c r="AB196" s="186">
        <f t="shared" si="264"/>
        <v>0</v>
      </c>
      <c r="AC196" s="186">
        <f t="shared" si="264"/>
        <v>0</v>
      </c>
      <c r="AD196" s="186">
        <f t="shared" si="264"/>
        <v>0</v>
      </c>
      <c r="AE196" s="186">
        <f t="shared" si="264"/>
        <v>0</v>
      </c>
      <c r="AF196" s="199">
        <f t="shared" si="264"/>
        <v>0</v>
      </c>
    </row>
    <row r="197" spans="2:33" ht="13.5" hidden="1" thickBot="1" x14ac:dyDescent="0.25">
      <c r="C197" s="186">
        <f t="shared" si="265"/>
        <v>0</v>
      </c>
      <c r="D197" s="186">
        <f t="shared" si="264"/>
        <v>0</v>
      </c>
      <c r="E197" s="186">
        <f t="shared" si="264"/>
        <v>0</v>
      </c>
      <c r="F197" s="186">
        <f t="shared" si="264"/>
        <v>0</v>
      </c>
      <c r="G197" s="186">
        <f t="shared" si="264"/>
        <v>0</v>
      </c>
      <c r="H197" s="186">
        <f t="shared" si="264"/>
        <v>0</v>
      </c>
      <c r="I197" s="186">
        <f t="shared" si="264"/>
        <v>0</v>
      </c>
      <c r="J197" s="186">
        <f t="shared" si="264"/>
        <v>0</v>
      </c>
      <c r="K197" s="186">
        <f t="shared" si="264"/>
        <v>0</v>
      </c>
      <c r="L197" s="186">
        <f t="shared" si="264"/>
        <v>0</v>
      </c>
      <c r="M197" s="186">
        <f t="shared" si="264"/>
        <v>0</v>
      </c>
      <c r="N197" s="186">
        <f t="shared" si="264"/>
        <v>0</v>
      </c>
      <c r="O197" s="186">
        <f t="shared" si="264"/>
        <v>0</v>
      </c>
      <c r="P197" s="186">
        <f t="shared" si="264"/>
        <v>0</v>
      </c>
      <c r="Q197" s="186">
        <f t="shared" si="264"/>
        <v>0</v>
      </c>
      <c r="R197" s="186">
        <f t="shared" si="264"/>
        <v>0</v>
      </c>
      <c r="S197" s="186">
        <f t="shared" si="264"/>
        <v>0</v>
      </c>
      <c r="T197" s="186">
        <f t="shared" si="264"/>
        <v>0</v>
      </c>
      <c r="U197" s="186">
        <f t="shared" si="264"/>
        <v>0</v>
      </c>
      <c r="V197" s="186">
        <f t="shared" si="264"/>
        <v>0</v>
      </c>
      <c r="W197" s="186">
        <f t="shared" si="264"/>
        <v>0</v>
      </c>
      <c r="X197" s="186">
        <f t="shared" si="264"/>
        <v>0</v>
      </c>
      <c r="Y197" s="186">
        <f t="shared" si="264"/>
        <v>0</v>
      </c>
      <c r="Z197" s="186">
        <f t="shared" si="264"/>
        <v>0</v>
      </c>
      <c r="AA197" s="186">
        <f t="shared" si="264"/>
        <v>0</v>
      </c>
      <c r="AB197" s="186">
        <f t="shared" si="264"/>
        <v>0</v>
      </c>
      <c r="AC197" s="186">
        <f t="shared" si="264"/>
        <v>0</v>
      </c>
      <c r="AD197" s="186">
        <f t="shared" si="264"/>
        <v>0</v>
      </c>
      <c r="AE197" s="186">
        <f t="shared" si="264"/>
        <v>0</v>
      </c>
      <c r="AF197" s="199">
        <f t="shared" si="264"/>
        <v>0</v>
      </c>
    </row>
    <row r="198" spans="2:33" ht="13.5" hidden="1" thickBot="1" x14ac:dyDescent="0.25">
      <c r="C198" s="186">
        <f t="shared" si="265"/>
        <v>0</v>
      </c>
      <c r="D198" s="186">
        <f t="shared" si="264"/>
        <v>0</v>
      </c>
      <c r="E198" s="186">
        <f t="shared" si="264"/>
        <v>0</v>
      </c>
      <c r="F198" s="186">
        <f t="shared" si="264"/>
        <v>0</v>
      </c>
      <c r="G198" s="186">
        <f t="shared" si="264"/>
        <v>0</v>
      </c>
      <c r="H198" s="186">
        <f t="shared" si="264"/>
        <v>0</v>
      </c>
      <c r="I198" s="186">
        <f t="shared" si="264"/>
        <v>0</v>
      </c>
      <c r="J198" s="186">
        <f t="shared" si="264"/>
        <v>0</v>
      </c>
      <c r="K198" s="186">
        <f t="shared" si="264"/>
        <v>0</v>
      </c>
      <c r="L198" s="186">
        <f t="shared" si="264"/>
        <v>0</v>
      </c>
      <c r="M198" s="186">
        <f t="shared" si="264"/>
        <v>0</v>
      </c>
      <c r="N198" s="186">
        <f t="shared" si="264"/>
        <v>0</v>
      </c>
      <c r="O198" s="186">
        <f t="shared" si="264"/>
        <v>0</v>
      </c>
      <c r="P198" s="186">
        <f t="shared" si="264"/>
        <v>0</v>
      </c>
      <c r="Q198" s="186">
        <f t="shared" si="264"/>
        <v>0</v>
      </c>
      <c r="R198" s="186">
        <f t="shared" si="264"/>
        <v>0</v>
      </c>
      <c r="S198" s="186">
        <f t="shared" si="264"/>
        <v>0</v>
      </c>
      <c r="T198" s="186">
        <f t="shared" si="264"/>
        <v>0</v>
      </c>
      <c r="U198" s="186">
        <f t="shared" si="264"/>
        <v>0</v>
      </c>
      <c r="V198" s="186">
        <f t="shared" si="264"/>
        <v>0</v>
      </c>
      <c r="W198" s="186">
        <f t="shared" si="264"/>
        <v>0</v>
      </c>
      <c r="X198" s="186">
        <f t="shared" si="264"/>
        <v>0</v>
      </c>
      <c r="Y198" s="186">
        <f t="shared" si="264"/>
        <v>0</v>
      </c>
      <c r="Z198" s="186">
        <f t="shared" si="264"/>
        <v>0</v>
      </c>
      <c r="AA198" s="186">
        <f t="shared" si="264"/>
        <v>0</v>
      </c>
      <c r="AB198" s="186">
        <f t="shared" si="264"/>
        <v>0</v>
      </c>
      <c r="AC198" s="186">
        <f t="shared" si="264"/>
        <v>0</v>
      </c>
      <c r="AD198" s="186">
        <f t="shared" si="264"/>
        <v>0</v>
      </c>
      <c r="AE198" s="186">
        <f t="shared" si="264"/>
        <v>0</v>
      </c>
      <c r="AF198" s="199">
        <f t="shared" si="264"/>
        <v>0</v>
      </c>
    </row>
    <row r="199" spans="2:33" ht="13.5" hidden="1" thickBot="1" x14ac:dyDescent="0.25">
      <c r="C199" s="186">
        <f t="shared" si="265"/>
        <v>0</v>
      </c>
      <c r="D199" s="186">
        <f t="shared" si="264"/>
        <v>0</v>
      </c>
      <c r="E199" s="186">
        <f t="shared" si="264"/>
        <v>0</v>
      </c>
      <c r="F199" s="186">
        <f t="shared" si="264"/>
        <v>0</v>
      </c>
      <c r="G199" s="186">
        <f t="shared" si="264"/>
        <v>0</v>
      </c>
      <c r="H199" s="186">
        <f t="shared" si="264"/>
        <v>0</v>
      </c>
      <c r="I199" s="186">
        <f t="shared" si="264"/>
        <v>0</v>
      </c>
      <c r="J199" s="186">
        <f t="shared" si="264"/>
        <v>0</v>
      </c>
      <c r="K199" s="186">
        <f t="shared" si="264"/>
        <v>0</v>
      </c>
      <c r="L199" s="186">
        <f t="shared" si="264"/>
        <v>0</v>
      </c>
      <c r="M199" s="186">
        <f t="shared" si="264"/>
        <v>0</v>
      </c>
      <c r="N199" s="186">
        <f t="shared" si="264"/>
        <v>0</v>
      </c>
      <c r="O199" s="186">
        <f t="shared" si="264"/>
        <v>0</v>
      </c>
      <c r="P199" s="186">
        <f t="shared" si="264"/>
        <v>0</v>
      </c>
      <c r="Q199" s="186">
        <f t="shared" si="264"/>
        <v>0</v>
      </c>
      <c r="R199" s="186">
        <f t="shared" si="264"/>
        <v>0</v>
      </c>
      <c r="S199" s="186">
        <f t="shared" si="264"/>
        <v>0</v>
      </c>
      <c r="T199" s="186">
        <f t="shared" si="264"/>
        <v>0</v>
      </c>
      <c r="U199" s="186">
        <f t="shared" si="264"/>
        <v>0</v>
      </c>
      <c r="V199" s="186">
        <f t="shared" si="264"/>
        <v>0</v>
      </c>
      <c r="W199" s="186">
        <f t="shared" si="264"/>
        <v>0</v>
      </c>
      <c r="X199" s="186">
        <f t="shared" si="264"/>
        <v>0</v>
      </c>
      <c r="Y199" s="186">
        <f t="shared" si="264"/>
        <v>0</v>
      </c>
      <c r="Z199" s="186">
        <f t="shared" si="264"/>
        <v>0</v>
      </c>
      <c r="AA199" s="186">
        <f t="shared" si="264"/>
        <v>0</v>
      </c>
      <c r="AB199" s="186">
        <f t="shared" si="264"/>
        <v>0</v>
      </c>
      <c r="AC199" s="186">
        <f t="shared" si="264"/>
        <v>0</v>
      </c>
      <c r="AD199" s="186">
        <f t="shared" si="264"/>
        <v>0</v>
      </c>
      <c r="AE199" s="186">
        <f t="shared" si="264"/>
        <v>0</v>
      </c>
      <c r="AF199" s="199">
        <f t="shared" si="264"/>
        <v>0</v>
      </c>
    </row>
    <row r="200" spans="2:33" ht="13.5" hidden="1" thickBot="1" x14ac:dyDescent="0.25">
      <c r="C200" s="196">
        <f t="shared" si="265"/>
        <v>0</v>
      </c>
      <c r="D200" s="196">
        <f t="shared" si="264"/>
        <v>0</v>
      </c>
      <c r="E200" s="196">
        <f t="shared" si="264"/>
        <v>0</v>
      </c>
      <c r="F200" s="196">
        <f t="shared" si="264"/>
        <v>0</v>
      </c>
      <c r="G200" s="196">
        <f t="shared" si="264"/>
        <v>0</v>
      </c>
      <c r="H200" s="196">
        <f t="shared" si="264"/>
        <v>0</v>
      </c>
      <c r="I200" s="196">
        <f t="shared" si="264"/>
        <v>0</v>
      </c>
      <c r="J200" s="196">
        <f t="shared" si="264"/>
        <v>0</v>
      </c>
      <c r="K200" s="196">
        <f t="shared" si="264"/>
        <v>0</v>
      </c>
      <c r="L200" s="196">
        <f t="shared" si="264"/>
        <v>0</v>
      </c>
      <c r="M200" s="196">
        <f t="shared" si="264"/>
        <v>0</v>
      </c>
      <c r="N200" s="196">
        <f t="shared" si="264"/>
        <v>0</v>
      </c>
      <c r="O200" s="196">
        <f t="shared" si="264"/>
        <v>0</v>
      </c>
      <c r="P200" s="196">
        <f t="shared" si="264"/>
        <v>0</v>
      </c>
      <c r="Q200" s="196">
        <f t="shared" si="264"/>
        <v>0</v>
      </c>
      <c r="R200" s="196">
        <f t="shared" si="264"/>
        <v>0</v>
      </c>
      <c r="S200" s="196">
        <f t="shared" si="264"/>
        <v>0</v>
      </c>
      <c r="T200" s="196">
        <f t="shared" si="264"/>
        <v>0</v>
      </c>
      <c r="U200" s="196">
        <f t="shared" si="264"/>
        <v>0</v>
      </c>
      <c r="V200" s="196">
        <f t="shared" si="264"/>
        <v>0</v>
      </c>
      <c r="W200" s="196">
        <f t="shared" si="264"/>
        <v>0</v>
      </c>
      <c r="X200" s="196">
        <f t="shared" si="264"/>
        <v>0</v>
      </c>
      <c r="Y200" s="196">
        <f t="shared" si="264"/>
        <v>0</v>
      </c>
      <c r="Z200" s="196">
        <f t="shared" si="264"/>
        <v>0</v>
      </c>
      <c r="AA200" s="196">
        <f t="shared" si="264"/>
        <v>0</v>
      </c>
      <c r="AB200" s="196">
        <f t="shared" si="264"/>
        <v>0</v>
      </c>
      <c r="AC200" s="196">
        <f t="shared" si="264"/>
        <v>0</v>
      </c>
      <c r="AD200" s="196">
        <f t="shared" si="264"/>
        <v>0</v>
      </c>
      <c r="AE200" s="196">
        <f t="shared" si="264"/>
        <v>0</v>
      </c>
      <c r="AF200" s="200">
        <f t="shared" si="264"/>
        <v>0</v>
      </c>
    </row>
    <row r="201" spans="2:33" hidden="1" x14ac:dyDescent="0.2">
      <c r="C201" s="28"/>
    </row>
    <row r="202" spans="2:33" hidden="1" x14ac:dyDescent="0.2">
      <c r="B202" s="154" t="s">
        <v>43</v>
      </c>
      <c r="C202" s="93">
        <f>MAX(C194:H194)+MAX(C195:H195)+MAX(C196:H196)+MAX(C197:H197)+MAX(C198:H198)+MAX(C199:H199)+MAX(C200:H200)</f>
        <v>0</v>
      </c>
      <c r="I202" s="93">
        <f>MAX(I194:N194)+MAX(I195:N195)+MAX(I196:N196)+MAX(I197:N197)+MAX(I198:N198)+MAX(I199:N199)+MAX(I200:N200)</f>
        <v>0</v>
      </c>
      <c r="O202" s="93">
        <f>MAX(O194:T194)+MAX(O195:T195)+MAX(O196:T196)+MAX(O197:T197)+MAX(O198:T198)+MAX(O199:T199)+MAX(O200:T200)</f>
        <v>0</v>
      </c>
      <c r="U202" s="93">
        <f>MAX(U194:Z194)+MAX(U195:Z195)+MAX(U196:Z196)+MAX(U197:Z197)+MAX(U198:Z198)+MAX(U199:Z199)+MAX(U200:Z200)</f>
        <v>0</v>
      </c>
      <c r="AA202" s="93">
        <f>MAX(AA194:AF194)+MAX(AA195:AF195)+MAX(AA196:AF196)+MAX(AA197:AF197)+MAX(AA198:AF198)+MAX(AA199:AF199)+MAX(AA200:AF200)</f>
        <v>0</v>
      </c>
      <c r="AG202" s="214">
        <f>SUM(C202,I202,O202,U202,AA202)</f>
        <v>0</v>
      </c>
    </row>
    <row r="203" spans="2:33" hidden="1" x14ac:dyDescent="0.2"/>
  </sheetData>
  <sheetProtection algorithmName="SHA-512" hashValue="20PvbzFwES3HX83EP0PlFQBOjdtU+aFhQTB4Khi8Nx62qlbm/gvqoV0MHw52ys9XCLhS7u/G0RdgeoqfxCeFZQ==" saltValue="Jh82lCaKJT/YoVQJ5dXvRg==" spinCount="100000" sheet="1" objects="1" scenarios="1" selectLockedCells="1"/>
  <mergeCells count="123">
    <mergeCell ref="AA6:AI6"/>
    <mergeCell ref="AA7:AI7"/>
    <mergeCell ref="AA8:AI8"/>
    <mergeCell ref="C6:S6"/>
    <mergeCell ref="AA37:AF37"/>
    <mergeCell ref="AG36:AL36"/>
    <mergeCell ref="U37:Z37"/>
    <mergeCell ref="C26:H26"/>
    <mergeCell ref="I26:N26"/>
    <mergeCell ref="O26:T26"/>
    <mergeCell ref="AA10:AI10"/>
    <mergeCell ref="AA9:AI9"/>
    <mergeCell ref="C9:S9"/>
    <mergeCell ref="C10:S10"/>
    <mergeCell ref="AG29:AI30"/>
    <mergeCell ref="AG31:AI31"/>
    <mergeCell ref="C31:H31"/>
    <mergeCell ref="I31:N31"/>
    <mergeCell ref="U31:Z31"/>
    <mergeCell ref="I34:N34"/>
    <mergeCell ref="AA26:AF26"/>
    <mergeCell ref="O27:T27"/>
    <mergeCell ref="O28:T28"/>
    <mergeCell ref="O7:S7"/>
    <mergeCell ref="S47:U47"/>
    <mergeCell ref="S48:U48"/>
    <mergeCell ref="A45:B45"/>
    <mergeCell ref="U11:Z11"/>
    <mergeCell ref="U14:Z14"/>
    <mergeCell ref="AA14:AF14"/>
    <mergeCell ref="C14:H14"/>
    <mergeCell ref="I14:N14"/>
    <mergeCell ref="C21:H21"/>
    <mergeCell ref="I21:N21"/>
    <mergeCell ref="C34:H34"/>
    <mergeCell ref="A44:B44"/>
    <mergeCell ref="O21:T21"/>
    <mergeCell ref="U21:Z21"/>
    <mergeCell ref="O14:T14"/>
    <mergeCell ref="C11:S11"/>
    <mergeCell ref="C12:S12"/>
    <mergeCell ref="U34:Z34"/>
    <mergeCell ref="AA34:AF34"/>
    <mergeCell ref="O32:T32"/>
    <mergeCell ref="O33:T33"/>
    <mergeCell ref="C37:H37"/>
    <mergeCell ref="I37:N37"/>
    <mergeCell ref="O37:T37"/>
    <mergeCell ref="AG32:AI33"/>
    <mergeCell ref="C80:H80"/>
    <mergeCell ref="I80:N80"/>
    <mergeCell ref="O80:T80"/>
    <mergeCell ref="O54:AF54"/>
    <mergeCell ref="O57:AF57"/>
    <mergeCell ref="AA80:AF80"/>
    <mergeCell ref="N77:S77"/>
    <mergeCell ref="O58:AF58"/>
    <mergeCell ref="O59:AF59"/>
    <mergeCell ref="U80:Z80"/>
    <mergeCell ref="N76:S76"/>
    <mergeCell ref="C63:K63"/>
    <mergeCell ref="C64:J64"/>
    <mergeCell ref="C61:K61"/>
    <mergeCell ref="C62:K62"/>
    <mergeCell ref="C47:E47"/>
    <mergeCell ref="AG60:AL60"/>
    <mergeCell ref="AA60:AF60"/>
    <mergeCell ref="C48:E48"/>
    <mergeCell ref="AG54:AL54"/>
    <mergeCell ref="AG57:AL57"/>
    <mergeCell ref="AG58:AL58"/>
    <mergeCell ref="AG59:AL59"/>
    <mergeCell ref="C7:H7"/>
    <mergeCell ref="AA31:AF31"/>
    <mergeCell ref="O30:T30"/>
    <mergeCell ref="O31:T31"/>
    <mergeCell ref="AA21:AF21"/>
    <mergeCell ref="U26:Z26"/>
    <mergeCell ref="AA11:AI11"/>
    <mergeCell ref="AA12:AI12"/>
    <mergeCell ref="AG17:AI18"/>
    <mergeCell ref="AG19:AI20"/>
    <mergeCell ref="AG21:AI21"/>
    <mergeCell ref="AG22:AI23"/>
    <mergeCell ref="AG24:AI25"/>
    <mergeCell ref="AG27:AI28"/>
    <mergeCell ref="O29:T29"/>
    <mergeCell ref="R3:W3"/>
    <mergeCell ref="AG62:AL62"/>
    <mergeCell ref="AG63:AL63"/>
    <mergeCell ref="AG64:AL64"/>
    <mergeCell ref="L54:N54"/>
    <mergeCell ref="L55:N55"/>
    <mergeCell ref="L56:N56"/>
    <mergeCell ref="L57:N57"/>
    <mergeCell ref="L58:N58"/>
    <mergeCell ref="L59:N59"/>
    <mergeCell ref="L62:N62"/>
    <mergeCell ref="L63:N63"/>
    <mergeCell ref="AG56:AL56"/>
    <mergeCell ref="AG55:AL55"/>
    <mergeCell ref="L64:N64"/>
    <mergeCell ref="O62:AF62"/>
    <mergeCell ref="O63:AF63"/>
    <mergeCell ref="O64:AF64"/>
    <mergeCell ref="O53:AF53"/>
    <mergeCell ref="L53:N53"/>
    <mergeCell ref="I52:N52"/>
    <mergeCell ref="O52:T52"/>
    <mergeCell ref="O34:T34"/>
    <mergeCell ref="U52:Z52"/>
    <mergeCell ref="AG52:AL52"/>
    <mergeCell ref="C58:K58"/>
    <mergeCell ref="C59:K59"/>
    <mergeCell ref="C57:K57"/>
    <mergeCell ref="A66:B66"/>
    <mergeCell ref="C66:AL66"/>
    <mergeCell ref="C53:K53"/>
    <mergeCell ref="C54:K54"/>
    <mergeCell ref="C55:K55"/>
    <mergeCell ref="C56:K56"/>
    <mergeCell ref="C52:H52"/>
    <mergeCell ref="AA52:AF52"/>
  </mergeCells>
  <phoneticPr fontId="17" type="noConversion"/>
  <conditionalFormatting sqref="H134 AO92:BR98 C131:AF133 C110:AF111 C100:AF101 C135:AF136 N134 AF134 Z134 T134 AO112:BR118 AO102:BR108 AO122:BR128 C154:AF160">
    <cfRule type="cellIs" dxfId="20" priority="27" stopIfTrue="1" operator="greaterThan">
      <formula>0</formula>
    </cfRule>
  </conditionalFormatting>
  <conditionalFormatting sqref="AG135:AK138">
    <cfRule type="cellIs" dxfId="19" priority="28" stopIfTrue="1" operator="greaterThan">
      <formula>0</formula>
    </cfRule>
  </conditionalFormatting>
  <conditionalFormatting sqref="O134:S134 U134:Y134 AA134:AE134 I134:M134 AL83">
    <cfRule type="cellIs" dxfId="18" priority="29" stopIfTrue="1" operator="greaterThan">
      <formula>0</formula>
    </cfRule>
  </conditionalFormatting>
  <conditionalFormatting sqref="AG54:AL54 L54 L57:L59 AG57:AL59 AG55:AG56">
    <cfRule type="cellIs" dxfId="17" priority="30" stopIfTrue="1" operator="equal">
      <formula>"d"</formula>
    </cfRule>
  </conditionalFormatting>
  <conditionalFormatting sqref="C14:G14 U14:Y14 AA14:AE14 I14:M14 O14:S14 C15:AF15">
    <cfRule type="cellIs" dxfId="16" priority="32" stopIfTrue="1" operator="between">
      <formula>"x"</formula>
      <formula>"y"</formula>
    </cfRule>
  </conditionalFormatting>
  <conditionalFormatting sqref="C137:AF137">
    <cfRule type="cellIs" dxfId="15" priority="26" stopIfTrue="1" operator="greaterThan">
      <formula>0</formula>
    </cfRule>
  </conditionalFormatting>
  <conditionalFormatting sqref="C138:AF138">
    <cfRule type="cellIs" dxfId="14" priority="25" stopIfTrue="1" operator="greaterThan">
      <formula>0</formula>
    </cfRule>
  </conditionalFormatting>
  <conditionalFormatting sqref="C44:AL44">
    <cfRule type="cellIs" dxfId="13" priority="24" operator="greaterThan">
      <formula>0</formula>
    </cfRule>
  </conditionalFormatting>
  <conditionalFormatting sqref="C164:AF170">
    <cfRule type="cellIs" dxfId="12" priority="21" stopIfTrue="1" operator="greaterThan">
      <formula>0</formula>
    </cfRule>
  </conditionalFormatting>
  <conditionalFormatting sqref="C174:AF180">
    <cfRule type="cellIs" dxfId="11" priority="17" stopIfTrue="1" operator="greaterThan">
      <formula>0</formula>
    </cfRule>
  </conditionalFormatting>
  <conditionalFormatting sqref="C184:AF190">
    <cfRule type="cellIs" dxfId="10" priority="16" stopIfTrue="1" operator="greaterThan">
      <formula>0</formula>
    </cfRule>
  </conditionalFormatting>
  <conditionalFormatting sqref="C194:AF200">
    <cfRule type="cellIs" dxfId="9" priority="15" stopIfTrue="1" operator="greaterThan">
      <formula>0</formula>
    </cfRule>
  </conditionalFormatting>
  <conditionalFormatting sqref="C16:AF17 C19:AF19 C22:AF22 C24:AF24 C27:N27 U27:AF27 C29:N29 U29:AF29 C32:N32 U32:AF32">
    <cfRule type="containsText" dxfId="8" priority="9" operator="containsText" text="E">
      <formula>NOT(ISERROR(SEARCH("E",C16)))</formula>
    </cfRule>
  </conditionalFormatting>
  <conditionalFormatting sqref="C17:AF17 C19:AF19 C22:AF22 C27:N27 U27:AF27 C29:N29 U29:AF29 C32:N32 U32:AF32">
    <cfRule type="containsText" dxfId="7" priority="8" operator="containsText" text="w">
      <formula>NOT(ISERROR(SEARCH("w",C17)))</formula>
    </cfRule>
  </conditionalFormatting>
  <conditionalFormatting sqref="C17:AF17 C19:AF19 C22:AF22 C27:N27 U27:AF27 C29:N29 U29:AF29 C32:N32 U32:AF32">
    <cfRule type="containsText" dxfId="6" priority="7" operator="containsText" text="x">
      <formula>NOT(ISERROR(SEARCH("x",C17)))</formula>
    </cfRule>
  </conditionalFormatting>
  <conditionalFormatting sqref="C17:AF17 C19:AF19 C22:AF22 C27:N27 U27:AF27 C29:N29 U29:AF29 C32:N32 U32:AF32">
    <cfRule type="containsText" dxfId="5" priority="6" operator="containsText" text="y">
      <formula>NOT(ISERROR(SEARCH("y",C17)))</formula>
    </cfRule>
  </conditionalFormatting>
  <conditionalFormatting sqref="C17:AF17 C19:AF19 C22:AF22 C27:N27 U27:AF27 C29:N29 U29:AF29 C32:N32 U32:AF32">
    <cfRule type="containsText" dxfId="4" priority="5" operator="containsText" text="z">
      <formula>NOT(ISERROR(SEARCH("z",C17)))</formula>
    </cfRule>
  </conditionalFormatting>
  <conditionalFormatting sqref="C17:AF17 C19:AF19 C22:AF22 C27:N27 U27:AF27 C29:N29 U29:AF29 C32:N32 U32:AF32 C24:AF24">
    <cfRule type="containsText" dxfId="3" priority="4" operator="containsText" text="w">
      <formula>NOT(ISERROR(SEARCH("w",C17)))</formula>
    </cfRule>
  </conditionalFormatting>
  <conditionalFormatting sqref="C17:AF17 C19:AF19 C22:AF22 C27:N27 U27:AF27 C29:N29 U29:AF29 C32:N32 U32:AF32 C24:AF24">
    <cfRule type="containsText" dxfId="2" priority="3" operator="containsText" text="x">
      <formula>NOT(ISERROR(SEARCH("x",C17)))</formula>
    </cfRule>
  </conditionalFormatting>
  <conditionalFormatting sqref="C17:AF17 C19:AF19 C22:AF22 C27:N27 U27:AF27 C29:N29 U29:AF29 C32:N32 U32:AF32 C24:AF24">
    <cfRule type="containsText" dxfId="1" priority="2" operator="containsText" text="y">
      <formula>NOT(ISERROR(SEARCH("y",C17)))</formula>
    </cfRule>
  </conditionalFormatting>
  <conditionalFormatting sqref="C17:AF17 C19:AF19 C22:AF22 C27:N27 U27:AF27 C29:N29 U29:AF29 C32:N32 U32:AF32 C24:AF24">
    <cfRule type="containsText" dxfId="0" priority="1" operator="containsText" text="z">
      <formula>NOT(ISERROR(SEARCH("z",C17)))</formula>
    </cfRule>
  </conditionalFormatting>
  <pageMargins left="0.70866141732283472" right="0.31496062992125984" top="0.19685039370078741" bottom="0.11811023622047245" header="0.51181102362204722" footer="0.51181102362204722"/>
  <pageSetup paperSize="9" scale="87" orientation="portrait" r:id="rId1"/>
  <headerFooter alignWithMargins="0"/>
  <ignoredErrors>
    <ignoredError sqref="AK12" unlockedFormula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Primar 6klassig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Roland.Birrer@sz.ch</dc:creator>
  <cp:lastModifiedBy>Roland Birrer</cp:lastModifiedBy>
  <cp:lastPrinted>2018-06-12T11:39:14Z</cp:lastPrinted>
  <dcterms:created xsi:type="dcterms:W3CDTF">2003-12-21T15:41:39Z</dcterms:created>
  <dcterms:modified xsi:type="dcterms:W3CDTF">2022-03-11T08:49:38Z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96 96 1280 720</vt:lpwstr>
  </property>
</Properties>
</file>